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360" yWindow="885" windowWidth="9750" windowHeight="6450" tabRatio="922" activeTab="4"/>
  </bookViews>
  <sheets>
    <sheet name="Меню 1-4" sheetId="45" r:id="rId1"/>
    <sheet name="Меню ГПД" sheetId="97" r:id="rId2"/>
    <sheet name="Меню 5-11 кл." sheetId="96" r:id="rId3"/>
    <sheet name="Меню ГПД платное" sheetId="98" r:id="rId4"/>
    <sheet name="Меню лагерь" sheetId="100" r:id="rId5"/>
  </sheets>
  <definedNames>
    <definedName name="_xlnm.Print_Area" localSheetId="0">'Меню 1-4'!$A$2:$L$241</definedName>
    <definedName name="_xlnm.Print_Area" localSheetId="1">'Меню ГПД'!$A$1:$M$137</definedName>
  </definedNames>
  <calcPr calcId="144525"/>
</workbook>
</file>

<file path=xl/calcChain.xml><?xml version="1.0" encoding="utf-8"?>
<calcChain xmlns="http://schemas.openxmlformats.org/spreadsheetml/2006/main">
  <c r="J236" i="100" l="1"/>
  <c r="I236" i="100"/>
  <c r="H236" i="100"/>
  <c r="G236" i="100"/>
  <c r="F236" i="100"/>
  <c r="J225" i="100"/>
  <c r="I225" i="100"/>
  <c r="H225" i="100"/>
  <c r="G225" i="100"/>
  <c r="F225" i="100"/>
  <c r="J215" i="100"/>
  <c r="I215" i="100"/>
  <c r="H215" i="100"/>
  <c r="G215" i="100"/>
  <c r="F215" i="100"/>
  <c r="J204" i="100"/>
  <c r="I204" i="100"/>
  <c r="H204" i="100"/>
  <c r="G204" i="100"/>
  <c r="F204" i="100"/>
  <c r="J191" i="100"/>
  <c r="I191" i="100"/>
  <c r="H191" i="100"/>
  <c r="G191" i="100"/>
  <c r="F191" i="100"/>
  <c r="J181" i="100"/>
  <c r="I181" i="100"/>
  <c r="H181" i="100"/>
  <c r="G181" i="100"/>
  <c r="F181" i="100"/>
  <c r="J173" i="100"/>
  <c r="I173" i="100"/>
  <c r="H173" i="100"/>
  <c r="G173" i="100"/>
  <c r="J169" i="100"/>
  <c r="I169" i="100"/>
  <c r="H169" i="100"/>
  <c r="G169" i="100"/>
  <c r="F169" i="100"/>
  <c r="J159" i="100"/>
  <c r="I159" i="100"/>
  <c r="H159" i="100"/>
  <c r="G159" i="100"/>
  <c r="F159" i="100"/>
  <c r="J146" i="100"/>
  <c r="I146" i="100"/>
  <c r="H146" i="100"/>
  <c r="G146" i="100"/>
  <c r="F146" i="100"/>
  <c r="J135" i="100"/>
  <c r="I135" i="100"/>
  <c r="H135" i="100"/>
  <c r="G135" i="100"/>
  <c r="F135" i="100"/>
  <c r="J114" i="100"/>
  <c r="I114" i="100"/>
  <c r="H114" i="100"/>
  <c r="G114" i="100"/>
  <c r="F114" i="100"/>
  <c r="J103" i="100"/>
  <c r="I103" i="100"/>
  <c r="H103" i="100"/>
  <c r="G103" i="100"/>
  <c r="F103" i="100"/>
  <c r="J92" i="100"/>
  <c r="I92" i="100"/>
  <c r="H92" i="100"/>
  <c r="G92" i="100"/>
  <c r="F92" i="100"/>
  <c r="J84" i="100"/>
  <c r="I84" i="100"/>
  <c r="H84" i="100"/>
  <c r="G84" i="100"/>
  <c r="F84" i="100"/>
  <c r="J72" i="100"/>
  <c r="I72" i="100"/>
  <c r="H72" i="100"/>
  <c r="G72" i="100"/>
  <c r="F72" i="100"/>
  <c r="J61" i="100"/>
  <c r="I61" i="100"/>
  <c r="H61" i="100"/>
  <c r="G61" i="100"/>
  <c r="F61" i="100"/>
  <c r="J48" i="100"/>
  <c r="I48" i="100"/>
  <c r="H48" i="100"/>
  <c r="G48" i="100"/>
  <c r="F48" i="100"/>
  <c r="J37" i="100"/>
  <c r="I37" i="100"/>
  <c r="H37" i="100"/>
  <c r="G37" i="100"/>
  <c r="F37" i="100"/>
  <c r="J25" i="100"/>
  <c r="I25" i="100"/>
  <c r="H25" i="100"/>
  <c r="G25" i="100"/>
  <c r="F25" i="100"/>
  <c r="J14" i="100"/>
  <c r="I14" i="100"/>
  <c r="H14" i="100"/>
  <c r="G14" i="100"/>
  <c r="F14" i="100"/>
  <c r="J237" i="45"/>
  <c r="I237" i="45"/>
  <c r="H237" i="45"/>
  <c r="G237" i="45"/>
  <c r="F237" i="45"/>
  <c r="J216" i="45"/>
  <c r="I216" i="45"/>
  <c r="H216" i="45"/>
  <c r="G216" i="45"/>
  <c r="F216" i="45"/>
  <c r="J192" i="45"/>
  <c r="I192" i="45"/>
  <c r="H192" i="45"/>
  <c r="G192" i="45"/>
  <c r="F192" i="45"/>
  <c r="J170" i="45"/>
  <c r="I170" i="45"/>
  <c r="H170" i="45"/>
  <c r="G170" i="45"/>
  <c r="F170" i="45"/>
  <c r="J147" i="45"/>
  <c r="I147" i="45"/>
  <c r="H147" i="45"/>
  <c r="G147" i="45"/>
  <c r="F147" i="45"/>
  <c r="J115" i="45"/>
  <c r="I115" i="45"/>
  <c r="H115" i="45"/>
  <c r="G115" i="45"/>
  <c r="F115" i="45"/>
  <c r="J93" i="45"/>
  <c r="I93" i="45"/>
  <c r="H93" i="45"/>
  <c r="G93" i="45"/>
  <c r="F93" i="45"/>
  <c r="J73" i="45"/>
  <c r="I73" i="45"/>
  <c r="H73" i="45"/>
  <c r="G73" i="45"/>
  <c r="F73" i="45"/>
  <c r="J49" i="45"/>
  <c r="I49" i="45"/>
  <c r="H49" i="45"/>
  <c r="G49" i="45"/>
  <c r="F49" i="45"/>
  <c r="J26" i="45"/>
  <c r="I26" i="45"/>
  <c r="H26" i="45"/>
  <c r="G26" i="45"/>
  <c r="F26" i="45"/>
  <c r="J141" i="98" l="1"/>
  <c r="I141" i="98"/>
  <c r="H141" i="98"/>
  <c r="G141" i="98"/>
  <c r="F141" i="98"/>
  <c r="J127" i="98"/>
  <c r="I127" i="98"/>
  <c r="H127" i="98"/>
  <c r="G127" i="98"/>
  <c r="F127" i="98"/>
  <c r="J113" i="98"/>
  <c r="I113" i="98"/>
  <c r="H113" i="98"/>
  <c r="G113" i="98"/>
  <c r="F113" i="98"/>
  <c r="J100" i="98"/>
  <c r="I100" i="98"/>
  <c r="H100" i="98"/>
  <c r="G100" i="98"/>
  <c r="F100" i="98"/>
  <c r="J66" i="98"/>
  <c r="I66" i="98"/>
  <c r="H66" i="98"/>
  <c r="G66" i="98"/>
  <c r="F66" i="98"/>
  <c r="J52" i="98"/>
  <c r="I52" i="98"/>
  <c r="H52" i="98"/>
  <c r="G52" i="98"/>
  <c r="F52" i="98"/>
  <c r="G41" i="98"/>
  <c r="J27" i="98"/>
  <c r="I27" i="98"/>
  <c r="H27" i="98"/>
  <c r="G27" i="98"/>
  <c r="F27" i="98"/>
  <c r="J41" i="98"/>
  <c r="I41" i="98"/>
  <c r="H41" i="98"/>
  <c r="F41" i="98"/>
  <c r="J87" i="98"/>
  <c r="I87" i="98"/>
  <c r="H87" i="98"/>
  <c r="G87" i="98"/>
  <c r="F87" i="98"/>
  <c r="J13" i="98"/>
  <c r="I13" i="98"/>
  <c r="H13" i="98"/>
  <c r="G13" i="98"/>
  <c r="F13" i="98"/>
  <c r="J133" i="97" l="1"/>
  <c r="I133" i="97"/>
  <c r="H133" i="97"/>
  <c r="G133" i="97"/>
  <c r="F133" i="97"/>
  <c r="J120" i="97"/>
  <c r="I120" i="97"/>
  <c r="H120" i="97"/>
  <c r="G120" i="97"/>
  <c r="F120" i="97"/>
  <c r="J107" i="97"/>
  <c r="I107" i="97"/>
  <c r="H107" i="97"/>
  <c r="G107" i="97"/>
  <c r="F107" i="97"/>
  <c r="J95" i="97"/>
  <c r="I95" i="97"/>
  <c r="H95" i="97"/>
  <c r="G95" i="97"/>
  <c r="F95" i="97"/>
  <c r="J83" i="97"/>
  <c r="I83" i="97"/>
  <c r="H83" i="97"/>
  <c r="G83" i="97"/>
  <c r="F83" i="97"/>
  <c r="L134" i="96"/>
  <c r="K134" i="96"/>
  <c r="J134" i="96"/>
  <c r="I134" i="96"/>
  <c r="H134" i="96"/>
  <c r="L121" i="96"/>
  <c r="K121" i="96"/>
  <c r="J121" i="96"/>
  <c r="I121" i="96"/>
  <c r="H121" i="96"/>
  <c r="L108" i="96"/>
  <c r="K108" i="96"/>
  <c r="J108" i="96"/>
  <c r="I108" i="96"/>
  <c r="H108" i="96"/>
  <c r="L96" i="96"/>
  <c r="K96" i="96"/>
  <c r="J96" i="96"/>
  <c r="I96" i="96"/>
  <c r="H96" i="96"/>
  <c r="L84" i="96"/>
  <c r="K84" i="96"/>
  <c r="J84" i="96"/>
  <c r="I84" i="96"/>
  <c r="H84" i="96"/>
  <c r="L63" i="96" l="1"/>
  <c r="K63" i="96"/>
  <c r="J63" i="96"/>
  <c r="I63" i="96"/>
  <c r="H63" i="96"/>
  <c r="L50" i="96"/>
  <c r="K50" i="96"/>
  <c r="J50" i="96"/>
  <c r="I50" i="96"/>
  <c r="H50" i="96"/>
  <c r="L40" i="96"/>
  <c r="K40" i="96"/>
  <c r="J40" i="96"/>
  <c r="I40" i="96"/>
  <c r="H40" i="96"/>
  <c r="L27" i="96" l="1"/>
  <c r="K27" i="96"/>
  <c r="J27" i="96"/>
  <c r="I27" i="96"/>
  <c r="H27" i="96"/>
  <c r="L14" i="96"/>
  <c r="K14" i="96"/>
  <c r="J14" i="96"/>
  <c r="I14" i="96"/>
  <c r="H14" i="96"/>
  <c r="J62" i="97"/>
  <c r="I62" i="97"/>
  <c r="H62" i="97"/>
  <c r="G62" i="97"/>
  <c r="F62" i="97"/>
  <c r="J49" i="97"/>
  <c r="I49" i="97"/>
  <c r="H49" i="97"/>
  <c r="G49" i="97"/>
  <c r="F49" i="97"/>
  <c r="J39" i="97"/>
  <c r="I39" i="97"/>
  <c r="H39" i="97"/>
  <c r="G39" i="97"/>
  <c r="F39" i="97"/>
  <c r="J26" i="97"/>
  <c r="I26" i="97"/>
  <c r="H26" i="97"/>
  <c r="G26" i="97"/>
  <c r="F26" i="97"/>
  <c r="J13" i="97"/>
  <c r="I13" i="97"/>
  <c r="H13" i="97"/>
  <c r="G13" i="97"/>
  <c r="F13" i="97"/>
  <c r="J226" i="45" l="1"/>
  <c r="I226" i="45"/>
  <c r="H226" i="45"/>
  <c r="G226" i="45"/>
  <c r="F226" i="45"/>
  <c r="J182" i="45"/>
  <c r="I182" i="45"/>
  <c r="H182" i="45"/>
  <c r="G182" i="45"/>
  <c r="F182" i="45"/>
  <c r="J160" i="45"/>
  <c r="I160" i="45"/>
  <c r="H160" i="45"/>
  <c r="G160" i="45"/>
  <c r="F160" i="45"/>
  <c r="J104" i="45" l="1"/>
  <c r="I104" i="45"/>
  <c r="H104" i="45"/>
  <c r="G104" i="45"/>
  <c r="F104" i="45"/>
  <c r="J85" i="45"/>
  <c r="I85" i="45"/>
  <c r="H85" i="45"/>
  <c r="G85" i="45"/>
  <c r="F85" i="45"/>
  <c r="J62" i="45" l="1"/>
  <c r="I62" i="45"/>
  <c r="H62" i="45"/>
  <c r="G62" i="45"/>
  <c r="F62" i="45"/>
  <c r="J38" i="45"/>
  <c r="I38" i="45"/>
  <c r="H38" i="45"/>
  <c r="G38" i="45"/>
  <c r="F38" i="45"/>
  <c r="J15" i="45"/>
  <c r="I15" i="45"/>
  <c r="H15" i="45"/>
  <c r="G15" i="45"/>
  <c r="F15" i="45"/>
  <c r="F205" i="45" l="1"/>
  <c r="F136" i="45"/>
  <c r="I136" i="45"/>
  <c r="J136" i="45" l="1"/>
  <c r="H136" i="45"/>
  <c r="G136" i="45"/>
  <c r="J205" i="45"/>
  <c r="I205" i="45"/>
  <c r="H205" i="45"/>
  <c r="G205" i="45" l="1"/>
  <c r="J279" i="45" l="1"/>
  <c r="I279" i="45"/>
  <c r="H279" i="45"/>
  <c r="G279" i="45"/>
  <c r="J264" i="45"/>
  <c r="I264" i="45"/>
  <c r="H264" i="45"/>
  <c r="G264" i="45"/>
  <c r="H243" i="45" l="1"/>
  <c r="H247" i="45" l="1"/>
  <c r="H248" i="45" s="1"/>
  <c r="H245" i="45"/>
  <c r="G174" i="45"/>
  <c r="H174" i="45"/>
  <c r="I174" i="45"/>
  <c r="J174" i="45" l="1"/>
  <c r="J243" i="45"/>
  <c r="J245" i="45" l="1"/>
  <c r="J247" i="45"/>
  <c r="J248" i="45" s="1"/>
  <c r="I243" i="45" l="1"/>
  <c r="I245" i="45" s="1"/>
  <c r="I247" i="45" l="1"/>
  <c r="I248" i="45" s="1"/>
  <c r="G243" i="45" l="1"/>
  <c r="G245" i="45" l="1"/>
  <c r="G247" i="45"/>
  <c r="G248" i="45" s="1"/>
</calcChain>
</file>

<file path=xl/sharedStrings.xml><?xml version="1.0" encoding="utf-8"?>
<sst xmlns="http://schemas.openxmlformats.org/spreadsheetml/2006/main" count="1635" uniqueCount="194">
  <si>
    <t>х</t>
  </si>
  <si>
    <t xml:space="preserve">Разом </t>
  </si>
  <si>
    <t>-</t>
  </si>
  <si>
    <t>Четверг</t>
  </si>
  <si>
    <t xml:space="preserve">1 неделя </t>
  </si>
  <si>
    <t xml:space="preserve">Понедельник </t>
  </si>
  <si>
    <t xml:space="preserve">Название блюда </t>
  </si>
  <si>
    <t xml:space="preserve">Белки </t>
  </si>
  <si>
    <t xml:space="preserve">Жиры </t>
  </si>
  <si>
    <t xml:space="preserve">Углеводы </t>
  </si>
  <si>
    <t>Калории</t>
  </si>
  <si>
    <t>Хлеб</t>
  </si>
  <si>
    <t xml:space="preserve">Компот из сухофруктов </t>
  </si>
  <si>
    <t xml:space="preserve">Вторник </t>
  </si>
  <si>
    <t>Всего</t>
  </si>
  <si>
    <t xml:space="preserve">Рецептура </t>
  </si>
  <si>
    <t xml:space="preserve">Каша пшеничная </t>
  </si>
  <si>
    <t>Пятница</t>
  </si>
  <si>
    <t xml:space="preserve">Сок фруктовый </t>
  </si>
  <si>
    <t xml:space="preserve">2 неделя </t>
  </si>
  <si>
    <t>Понедельник</t>
  </si>
  <si>
    <t xml:space="preserve">Хлеб </t>
  </si>
  <si>
    <t xml:space="preserve">Фрукты </t>
  </si>
  <si>
    <t>Белки</t>
  </si>
  <si>
    <t xml:space="preserve">Капуста тушеная </t>
  </si>
  <si>
    <t xml:space="preserve">Кефир </t>
  </si>
  <si>
    <t>Масло сливочное порционно</t>
  </si>
  <si>
    <t xml:space="preserve">Картофель отварной на молоке </t>
  </si>
  <si>
    <t>Сыр твердый порционно</t>
  </si>
  <si>
    <t xml:space="preserve"> </t>
  </si>
  <si>
    <t>Яйцо вареное</t>
  </si>
  <si>
    <t>Фрукты</t>
  </si>
  <si>
    <t>Суп картофельный с горохом</t>
  </si>
  <si>
    <t>Оладьи из печени</t>
  </si>
  <si>
    <t>284  Т.</t>
  </si>
  <si>
    <t>Название блюда</t>
  </si>
  <si>
    <t>Икра свекольная</t>
  </si>
  <si>
    <t>54  Т.</t>
  </si>
  <si>
    <t>Выход</t>
  </si>
  <si>
    <t>Жиры</t>
  </si>
  <si>
    <t>Углеводы</t>
  </si>
  <si>
    <t>Рецептура</t>
  </si>
  <si>
    <t>Котлета рыбная</t>
  </si>
  <si>
    <t>Сыр твердый  порционно</t>
  </si>
  <si>
    <t>Среда</t>
  </si>
  <si>
    <t xml:space="preserve">Среда </t>
  </si>
  <si>
    <t>Суп картофельный с макаронами</t>
  </si>
  <si>
    <t xml:space="preserve">  </t>
  </si>
  <si>
    <t>338  (М.)</t>
  </si>
  <si>
    <t>Каша вязкая молочная</t>
  </si>
  <si>
    <t>Каша вязкая молочная из</t>
  </si>
  <si>
    <t>овсяных хлопьев "Геркулес"</t>
  </si>
  <si>
    <t>Овощи  запеченные</t>
  </si>
  <si>
    <t xml:space="preserve">Шницель мясной </t>
  </si>
  <si>
    <t>379  (М.)</t>
  </si>
  <si>
    <t>Омлет  с сыром</t>
  </si>
  <si>
    <t>211  (М.)</t>
  </si>
  <si>
    <t>377 (М.)</t>
  </si>
  <si>
    <t>1 248 ( М.)</t>
  </si>
  <si>
    <t>268 (М.)</t>
  </si>
  <si>
    <t>382 (М.)</t>
  </si>
  <si>
    <t>15 (М.)</t>
  </si>
  <si>
    <t>173 (М.)</t>
  </si>
  <si>
    <t>209 (М.)</t>
  </si>
  <si>
    <t>Подгарнировка из зеленого горошка</t>
  </si>
  <si>
    <t>71  (М.)</t>
  </si>
  <si>
    <t>376  (М.)</t>
  </si>
  <si>
    <t>14  (М.)</t>
  </si>
  <si>
    <t>Запеканка из творога с соусом</t>
  </si>
  <si>
    <t>223  (М.)</t>
  </si>
  <si>
    <t xml:space="preserve">Макароны отварные </t>
  </si>
  <si>
    <t>309 (М.)</t>
  </si>
  <si>
    <t>Куриное филе запеченное панированное</t>
  </si>
  <si>
    <t>293 (К.)</t>
  </si>
  <si>
    <t>из рисовой крупы</t>
  </si>
  <si>
    <t>174 (М.)</t>
  </si>
  <si>
    <t>Йогурт питьевой</t>
  </si>
  <si>
    <t>Каша пшеничная рассыпчатая</t>
  </si>
  <si>
    <t xml:space="preserve">Фрикадельки мясные </t>
  </si>
  <si>
    <t>Пюре картофельное</t>
  </si>
  <si>
    <t>Котлета рыбная любительская</t>
  </si>
  <si>
    <t>Сырник из творога с соусом</t>
  </si>
  <si>
    <t>219  (М.)</t>
  </si>
  <si>
    <t>Жаркое по-домашнему (курица)</t>
  </si>
  <si>
    <t>259  (К.)</t>
  </si>
  <si>
    <t xml:space="preserve">Меню составлено по сборнику " Сборник  рецептур блюд  и кулинарных изделий  для обучающихся  образовательных организаций"  под ред. М.П.Могильного                                                                                      </t>
  </si>
  <si>
    <t>Выход , (г)</t>
  </si>
  <si>
    <t>349 (М.)</t>
  </si>
  <si>
    <t xml:space="preserve">Бефстроганов из говядины </t>
  </si>
  <si>
    <t>245 (М.)</t>
  </si>
  <si>
    <t xml:space="preserve">Огурец консервированный </t>
  </si>
  <si>
    <t>на курином бульоне</t>
  </si>
  <si>
    <t>102 (М.)</t>
  </si>
  <si>
    <t>342 (М.)</t>
  </si>
  <si>
    <t xml:space="preserve">Макароны отварные  </t>
  </si>
  <si>
    <t xml:space="preserve">Биточки куриные </t>
  </si>
  <si>
    <t>294 (М.)</t>
  </si>
  <si>
    <t>Борщ  из капусты с</t>
  </si>
  <si>
    <t>82 (М.)</t>
  </si>
  <si>
    <t>Салат  Осенний</t>
  </si>
  <si>
    <t>99 (К.)</t>
  </si>
  <si>
    <t>Сок  фруктовый</t>
  </si>
  <si>
    <t>Рагу из овощей</t>
  </si>
  <si>
    <t>143 (М.)</t>
  </si>
  <si>
    <t>282 (М.)</t>
  </si>
  <si>
    <t>Суп крестьянский с рисом</t>
  </si>
  <si>
    <t>98 (М.)</t>
  </si>
  <si>
    <t>Салат картофельный</t>
  </si>
  <si>
    <t>с кукурузой и морковью</t>
  </si>
  <si>
    <t>39 (М.)</t>
  </si>
  <si>
    <t>291 (М.)</t>
  </si>
  <si>
    <t>99 (М.)</t>
  </si>
  <si>
    <t>Винигрет овощной</t>
  </si>
  <si>
    <t>67 (М.)</t>
  </si>
  <si>
    <t>Какао на молоке,   200/10</t>
  </si>
  <si>
    <t>с соусом сметанно-томатным,  90/20</t>
  </si>
  <si>
    <t>Чай с сахаром и лимоном,  200/10</t>
  </si>
  <si>
    <t>Напиток кофейный на молоке,  200/10</t>
  </si>
  <si>
    <t>молочно-сладким,   120/30</t>
  </si>
  <si>
    <t>Чай с сахаром,   200/10</t>
  </si>
  <si>
    <t>с соусом томатным,   90/20</t>
  </si>
  <si>
    <t>Чай с сахаром и лимоном,   200/10</t>
  </si>
  <si>
    <t>с маслом сливочным,   100/5</t>
  </si>
  <si>
    <t xml:space="preserve">кисельным из сухофруктов,  120/30 </t>
  </si>
  <si>
    <t>Компот из сухофруктов,   200/10</t>
  </si>
  <si>
    <t>картофелем и сметаной,   200/10</t>
  </si>
  <si>
    <t>Компот из свежих яблок,    200/10</t>
  </si>
  <si>
    <t xml:space="preserve">Плов с отварной птицей,  90/150 </t>
  </si>
  <si>
    <t>с маслом сливочным, 100/5</t>
  </si>
  <si>
    <t>(крупа перловая) на курином бульоне</t>
  </si>
  <si>
    <t xml:space="preserve">Рассольник ленинградский </t>
  </si>
  <si>
    <t>96 (М.)</t>
  </si>
  <si>
    <t xml:space="preserve">Каша гречневая рассыпчатая </t>
  </si>
  <si>
    <t>302 (М.)</t>
  </si>
  <si>
    <t>Гуляш из говядины</t>
  </si>
  <si>
    <t>260 (М.)</t>
  </si>
  <si>
    <t>Салат картофельный с солеными огурцами</t>
  </si>
  <si>
    <t>и зеленым горошком</t>
  </si>
  <si>
    <t>42 (М.)</t>
  </si>
  <si>
    <t>Куриное филе в сырном соусе</t>
  </si>
  <si>
    <t>322 (К.)</t>
  </si>
  <si>
    <t>Суп картофельный с рисом</t>
  </si>
  <si>
    <t>101 (М.)</t>
  </si>
  <si>
    <t>Котлеты домашние</t>
  </si>
  <si>
    <t>с соусом томатным, 90/20</t>
  </si>
  <si>
    <t>271 (М.)</t>
  </si>
  <si>
    <t>Салат из свеклы с сыром</t>
  </si>
  <si>
    <t>50 (М.)</t>
  </si>
  <si>
    <t>Рассольник домашний со сметаной, 200/10</t>
  </si>
  <si>
    <t>95 (М.)</t>
  </si>
  <si>
    <t>Салат из моркови с сыром</t>
  </si>
  <si>
    <t>60 (К.)</t>
  </si>
  <si>
    <t>Куриное филе запеченное</t>
  </si>
  <si>
    <t>панированное с маслом сливочным, 100/5</t>
  </si>
  <si>
    <t>103 (М.)</t>
  </si>
  <si>
    <t>Рис припущенный с овощами</t>
  </si>
  <si>
    <t>415 (К.)</t>
  </si>
  <si>
    <t>Рыба запеченная в сметанном соусе</t>
  </si>
  <si>
    <t>232 (М.)</t>
  </si>
  <si>
    <t>Салат картофельный с морковью</t>
  </si>
  <si>
    <t>Щи из свежей капусты</t>
  </si>
  <si>
    <t>с картофелем со сметаной, 200/10</t>
  </si>
  <si>
    <t>88 (М.)</t>
  </si>
  <si>
    <t>картофелем и сметаной,   250/10</t>
  </si>
  <si>
    <t>с картофелем со сметаной, 250/10</t>
  </si>
  <si>
    <t>Рассольник домашний со сметаной, 250/10</t>
  </si>
  <si>
    <t xml:space="preserve">Плов с отварной птицей,  110/170 </t>
  </si>
  <si>
    <t>128 (М.)</t>
  </si>
  <si>
    <t>128  (М.)</t>
  </si>
  <si>
    <t>128(М.)</t>
  </si>
  <si>
    <t>234 (М.)</t>
  </si>
  <si>
    <t>331 (М.)</t>
  </si>
  <si>
    <t>327  (М.)</t>
  </si>
  <si>
    <t>378 (М.)</t>
  </si>
  <si>
    <t>333 (К.)</t>
  </si>
  <si>
    <t>280  (М.)</t>
  </si>
  <si>
    <t>333  (К.)</t>
  </si>
  <si>
    <t>--</t>
  </si>
  <si>
    <t>70 (М.)</t>
  </si>
  <si>
    <t>Суп из овощей со сметаной,  200/10</t>
  </si>
  <si>
    <t>Суп из овощей со сметаной,  250/10</t>
  </si>
  <si>
    <t>338 (М.)</t>
  </si>
  <si>
    <t xml:space="preserve">        1      Понедельник </t>
  </si>
  <si>
    <t xml:space="preserve">2      Вторник </t>
  </si>
  <si>
    <t>3     Среда</t>
  </si>
  <si>
    <t>4    Четверг</t>
  </si>
  <si>
    <t>5    Пятница</t>
  </si>
  <si>
    <t>6     Понедельник</t>
  </si>
  <si>
    <t xml:space="preserve">7    Вторник </t>
  </si>
  <si>
    <t xml:space="preserve">8     Среда </t>
  </si>
  <si>
    <t>9    Четверг</t>
  </si>
  <si>
    <t>10   Пятница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</si>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</sst>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Border="1"/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/>
    <xf numFmtId="0" fontId="0" fillId="0" borderId="0" xfId="0" applyBorder="1"/>
    <xf numFmtId="0" fontId="19" fillId="0" borderId="0" xfId="0" applyFont="1" applyBorder="1"/>
    <xf numFmtId="0" fontId="21" fillId="0" borderId="0" xfId="0" applyFont="1" applyFill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164" fontId="18" fillId="0" borderId="31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164" fontId="21" fillId="0" borderId="12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9" fontId="22" fillId="0" borderId="0" xfId="44" applyFont="1" applyFill="1" applyAlignment="1">
      <alignment horizontal="center" vertical="center"/>
    </xf>
    <xf numFmtId="0" fontId="22" fillId="0" borderId="0" xfId="44" applyNumberFormat="1" applyFont="1" applyFill="1" applyAlignment="1">
      <alignment horizontal="center" vertical="center"/>
    </xf>
    <xf numFmtId="0" fontId="0" fillId="0" borderId="0" xfId="0"/>
    <xf numFmtId="0" fontId="23" fillId="0" borderId="0" xfId="0" applyFont="1" applyFill="1"/>
    <xf numFmtId="0" fontId="23" fillId="33" borderId="0" xfId="0" applyFont="1" applyFill="1"/>
    <xf numFmtId="165" fontId="21" fillId="0" borderId="10" xfId="0" applyNumberFormat="1" applyFont="1" applyFill="1" applyBorder="1" applyAlignment="1">
      <alignment horizontal="center" vertical="center"/>
    </xf>
    <xf numFmtId="9" fontId="22" fillId="0" borderId="0" xfId="0" applyNumberFormat="1" applyFont="1" applyFill="1" applyAlignment="1">
      <alignment horizontal="center" vertical="center"/>
    </xf>
    <xf numFmtId="0" fontId="16" fillId="34" borderId="0" xfId="0" applyFont="1" applyFill="1"/>
    <xf numFmtId="0" fontId="23" fillId="34" borderId="0" xfId="0" applyFont="1" applyFill="1"/>
    <xf numFmtId="0" fontId="16" fillId="33" borderId="0" xfId="0" applyFont="1" applyFill="1"/>
    <xf numFmtId="0" fontId="0" fillId="33" borderId="0" xfId="0" applyFill="1" applyBorder="1"/>
    <xf numFmtId="0" fontId="21" fillId="0" borderId="14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3" xfId="0" applyBorder="1"/>
    <xf numFmtId="0" fontId="16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164" fontId="0" fillId="33" borderId="0" xfId="0" applyNumberFormat="1" applyFill="1" applyBorder="1"/>
    <xf numFmtId="0" fontId="0" fillId="0" borderId="0" xfId="0"/>
    <xf numFmtId="0" fontId="19" fillId="34" borderId="0" xfId="0" applyFont="1" applyFill="1" applyBorder="1"/>
    <xf numFmtId="164" fontId="21" fillId="34" borderId="0" xfId="0" applyNumberFormat="1" applyFont="1" applyFill="1" applyBorder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164" fontId="21" fillId="34" borderId="0" xfId="0" applyNumberFormat="1" applyFont="1" applyFill="1" applyAlignment="1">
      <alignment horizontal="center" vertical="center"/>
    </xf>
    <xf numFmtId="0" fontId="26" fillId="34" borderId="0" xfId="0" applyFont="1" applyFill="1" applyBorder="1"/>
    <xf numFmtId="0" fontId="27" fillId="34" borderId="0" xfId="0" applyFont="1" applyFill="1" applyAlignment="1">
      <alignment horizontal="center" vertical="center"/>
    </xf>
    <xf numFmtId="164" fontId="27" fillId="34" borderId="0" xfId="0" applyNumberFormat="1" applyFont="1" applyFill="1" applyBorder="1" applyAlignment="1">
      <alignment horizontal="center" vertical="center"/>
    </xf>
    <xf numFmtId="164" fontId="27" fillId="34" borderId="0" xfId="0" applyNumberFormat="1" applyFont="1" applyFill="1" applyAlignment="1">
      <alignment horizontal="center" vertical="center"/>
    </xf>
    <xf numFmtId="0" fontId="0" fillId="34" borderId="0" xfId="0" applyFill="1" applyBorder="1"/>
    <xf numFmtId="0" fontId="22" fillId="34" borderId="0" xfId="0" applyFont="1" applyFill="1" applyAlignment="1">
      <alignment horizontal="center" vertical="center"/>
    </xf>
    <xf numFmtId="0" fontId="0" fillId="33" borderId="0" xfId="0" applyFill="1"/>
    <xf numFmtId="0" fontId="0" fillId="33" borderId="0" xfId="0" applyFill="1"/>
    <xf numFmtId="0" fontId="0" fillId="33" borderId="0" xfId="0" applyFill="1"/>
    <xf numFmtId="0" fontId="16" fillId="33" borderId="0" xfId="0" applyFont="1" applyFill="1" applyBorder="1"/>
    <xf numFmtId="0" fontId="0" fillId="33" borderId="0" xfId="0" applyFill="1"/>
    <xf numFmtId="2" fontId="0" fillId="33" borderId="0" xfId="0" applyNumberFormat="1" applyFill="1" applyBorder="1"/>
    <xf numFmtId="0" fontId="0" fillId="34" borderId="0" xfId="0" applyFill="1"/>
    <xf numFmtId="0" fontId="18" fillId="34" borderId="24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164" fontId="18" fillId="34" borderId="31" xfId="0" applyNumberFormat="1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164" fontId="21" fillId="34" borderId="12" xfId="0" applyNumberFormat="1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4" fillId="34" borderId="0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  <xf numFmtId="0" fontId="25" fillId="34" borderId="31" xfId="0" applyFont="1" applyFill="1" applyBorder="1" applyAlignment="1">
      <alignment horizontal="center" vertical="center"/>
    </xf>
    <xf numFmtId="164" fontId="25" fillId="34" borderId="31" xfId="0" applyNumberFormat="1" applyFont="1" applyFill="1" applyBorder="1" applyAlignment="1">
      <alignment horizontal="center" vertical="center"/>
    </xf>
    <xf numFmtId="0" fontId="18" fillId="34" borderId="37" xfId="0" applyFont="1" applyFill="1" applyBorder="1" applyAlignment="1">
      <alignment horizontal="center" vertical="center"/>
    </xf>
    <xf numFmtId="164" fontId="21" fillId="34" borderId="11" xfId="0" applyNumberFormat="1" applyFont="1" applyFill="1" applyBorder="1" applyAlignment="1">
      <alignment horizontal="center" vertical="center"/>
    </xf>
    <xf numFmtId="0" fontId="18" fillId="34" borderId="57" xfId="0" applyFont="1" applyFill="1" applyBorder="1" applyAlignment="1">
      <alignment horizontal="center" vertical="center"/>
    </xf>
    <xf numFmtId="164" fontId="18" fillId="34" borderId="50" xfId="0" applyNumberFormat="1" applyFont="1" applyFill="1" applyBorder="1" applyAlignment="1">
      <alignment horizontal="center" vertical="center"/>
    </xf>
    <xf numFmtId="2" fontId="21" fillId="34" borderId="10" xfId="0" applyNumberFormat="1" applyFont="1" applyFill="1" applyBorder="1" applyAlignment="1">
      <alignment horizontal="center" vertical="center"/>
    </xf>
    <xf numFmtId="164" fontId="18" fillId="34" borderId="0" xfId="0" applyNumberFormat="1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0" fillId="0" borderId="0" xfId="0"/>
    <xf numFmtId="0" fontId="0" fillId="34" borderId="0" xfId="0" applyFill="1"/>
    <xf numFmtId="0" fontId="0" fillId="0" borderId="0" xfId="0" applyBorder="1"/>
    <xf numFmtId="0" fontId="0" fillId="33" borderId="0" xfId="0" applyFill="1"/>
    <xf numFmtId="0" fontId="0" fillId="33" borderId="13" xfId="0" applyFill="1" applyBorder="1"/>
    <xf numFmtId="0" fontId="0" fillId="33" borderId="0" xfId="0" applyFill="1"/>
    <xf numFmtId="0" fontId="0" fillId="34" borderId="0" xfId="0" applyFill="1"/>
    <xf numFmtId="0" fontId="0" fillId="33" borderId="0" xfId="0" applyFill="1"/>
    <xf numFmtId="0" fontId="0" fillId="34" borderId="0" xfId="0" applyFill="1"/>
    <xf numFmtId="0" fontId="0" fillId="33" borderId="0" xfId="0" applyFill="1"/>
    <xf numFmtId="0" fontId="0" fillId="34" borderId="0" xfId="0" applyFill="1"/>
    <xf numFmtId="0" fontId="23" fillId="34" borderId="0" xfId="0" applyFont="1" applyFill="1"/>
    <xf numFmtId="0" fontId="0" fillId="33" borderId="0" xfId="0" applyFill="1"/>
    <xf numFmtId="0" fontId="21" fillId="34" borderId="12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0" fillId="33" borderId="0" xfId="0" applyFill="1"/>
    <xf numFmtId="0" fontId="0" fillId="34" borderId="0" xfId="0" applyFill="1"/>
    <xf numFmtId="0" fontId="0" fillId="33" borderId="0" xfId="0" applyFill="1"/>
    <xf numFmtId="0" fontId="0" fillId="34" borderId="0" xfId="0" applyFill="1"/>
    <xf numFmtId="0" fontId="23" fillId="34" borderId="0" xfId="0" applyFont="1" applyFill="1"/>
    <xf numFmtId="164" fontId="21" fillId="34" borderId="15" xfId="0" applyNumberFormat="1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0" fillId="33" borderId="0" xfId="0" applyFill="1"/>
    <xf numFmtId="0" fontId="0" fillId="34" borderId="0" xfId="0" applyFill="1"/>
    <xf numFmtId="0" fontId="0" fillId="34" borderId="0" xfId="0" applyFill="1"/>
    <xf numFmtId="0" fontId="0" fillId="33" borderId="0" xfId="0" applyFill="1"/>
    <xf numFmtId="0" fontId="0" fillId="0" borderId="0" xfId="0"/>
    <xf numFmtId="0" fontId="0" fillId="34" borderId="0" xfId="0" applyFill="1"/>
    <xf numFmtId="0" fontId="23" fillId="34" borderId="0" xfId="0" applyFont="1" applyFill="1"/>
    <xf numFmtId="0" fontId="16" fillId="34" borderId="0" xfId="0" applyFont="1" applyFill="1"/>
    <xf numFmtId="0" fontId="0" fillId="0" borderId="0" xfId="0"/>
    <xf numFmtId="0" fontId="0" fillId="34" borderId="0" xfId="0" applyFill="1"/>
    <xf numFmtId="0" fontId="0" fillId="33" borderId="0" xfId="0" applyFill="1"/>
    <xf numFmtId="0" fontId="21" fillId="34" borderId="0" xfId="0" applyFont="1" applyFill="1" applyBorder="1" applyAlignment="1">
      <alignment horizontal="left" vertical="center" indent="8"/>
    </xf>
    <xf numFmtId="164" fontId="21" fillId="34" borderId="0" xfId="0" applyNumberFormat="1" applyFont="1" applyFill="1" applyBorder="1" applyAlignment="1">
      <alignment horizontal="left" vertical="center" indent="8"/>
    </xf>
    <xf numFmtId="0" fontId="21" fillId="34" borderId="0" xfId="0" applyFont="1" applyFill="1" applyAlignment="1">
      <alignment horizontal="left" vertical="center" indent="8"/>
    </xf>
    <xf numFmtId="0" fontId="21" fillId="34" borderId="24" xfId="0" applyFont="1" applyFill="1" applyBorder="1" applyAlignment="1">
      <alignment horizontal="left" vertical="center" indent="8"/>
    </xf>
    <xf numFmtId="164" fontId="21" fillId="34" borderId="24" xfId="0" applyNumberFormat="1" applyFont="1" applyFill="1" applyBorder="1" applyAlignment="1">
      <alignment horizontal="left" vertical="center" indent="8"/>
    </xf>
    <xf numFmtId="0" fontId="21" fillId="34" borderId="0" xfId="0" applyFont="1" applyFill="1" applyBorder="1" applyAlignment="1">
      <alignment horizontal="left" vertical="center" indent="9"/>
    </xf>
    <xf numFmtId="164" fontId="21" fillId="34" borderId="0" xfId="0" applyNumberFormat="1" applyFont="1" applyFill="1" applyBorder="1" applyAlignment="1">
      <alignment horizontal="left" vertical="center" indent="9"/>
    </xf>
    <xf numFmtId="0" fontId="21" fillId="34" borderId="0" xfId="0" applyFont="1" applyFill="1" applyAlignment="1">
      <alignment horizontal="left" vertical="center" indent="9"/>
    </xf>
    <xf numFmtId="0" fontId="21" fillId="34" borderId="24" xfId="0" applyFont="1" applyFill="1" applyBorder="1" applyAlignment="1">
      <alignment horizontal="left" vertical="center" indent="9"/>
    </xf>
    <xf numFmtId="164" fontId="21" fillId="34" borderId="24" xfId="0" applyNumberFormat="1" applyFont="1" applyFill="1" applyBorder="1" applyAlignment="1">
      <alignment horizontal="left" vertical="center" indent="9"/>
    </xf>
    <xf numFmtId="164" fontId="21" fillId="34" borderId="0" xfId="0" applyNumberFormat="1" applyFont="1" applyFill="1" applyAlignment="1">
      <alignment horizontal="left" vertical="center" indent="8"/>
    </xf>
    <xf numFmtId="0" fontId="27" fillId="34" borderId="0" xfId="0" applyFont="1" applyFill="1" applyAlignment="1">
      <alignment horizontal="left" vertical="center" indent="8"/>
    </xf>
    <xf numFmtId="164" fontId="27" fillId="34" borderId="0" xfId="0" applyNumberFormat="1" applyFont="1" applyFill="1" applyBorder="1" applyAlignment="1">
      <alignment horizontal="left" vertical="center" indent="8"/>
    </xf>
    <xf numFmtId="164" fontId="27" fillId="34" borderId="0" xfId="0" applyNumberFormat="1" applyFont="1" applyFill="1" applyAlignment="1">
      <alignment horizontal="left" vertical="center" indent="8"/>
    </xf>
    <xf numFmtId="0" fontId="22" fillId="34" borderId="0" xfId="0" applyFont="1" applyFill="1" applyAlignment="1">
      <alignment horizontal="left" vertical="center" indent="8"/>
    </xf>
    <xf numFmtId="164" fontId="18" fillId="34" borderId="0" xfId="0" applyNumberFormat="1" applyFont="1" applyFill="1" applyBorder="1" applyAlignment="1">
      <alignment horizontal="left" vertical="center" indent="8"/>
    </xf>
    <xf numFmtId="0" fontId="25" fillId="34" borderId="53" xfId="0" applyFont="1" applyFill="1" applyBorder="1" applyAlignment="1">
      <alignment horizontal="center" vertical="center"/>
    </xf>
    <xf numFmtId="0" fontId="27" fillId="34" borderId="0" xfId="0" applyFont="1" applyFill="1" applyBorder="1" applyAlignment="1">
      <alignment horizontal="left" vertical="center" indent="8"/>
    </xf>
    <xf numFmtId="0" fontId="22" fillId="34" borderId="0" xfId="0" applyFont="1" applyFill="1" applyBorder="1" applyAlignment="1">
      <alignment horizontal="left" vertical="center" indent="8"/>
    </xf>
    <xf numFmtId="164" fontId="21" fillId="34" borderId="22" xfId="0" applyNumberFormat="1" applyFont="1" applyFill="1" applyBorder="1" applyAlignment="1">
      <alignment horizontal="left" vertical="center" indent="8"/>
    </xf>
    <xf numFmtId="0" fontId="30" fillId="34" borderId="24" xfId="0" applyFont="1" applyFill="1" applyBorder="1" applyAlignment="1">
      <alignment horizontal="left" vertical="center" indent="8"/>
    </xf>
    <xf numFmtId="164" fontId="30" fillId="34" borderId="24" xfId="0" applyNumberFormat="1" applyFont="1" applyFill="1" applyBorder="1" applyAlignment="1">
      <alignment horizontal="left" vertical="center" indent="8"/>
    </xf>
    <xf numFmtId="0" fontId="23" fillId="0" borderId="0" xfId="0" applyFont="1"/>
    <xf numFmtId="0" fontId="0" fillId="33" borderId="62" xfId="0" applyFill="1" applyBorder="1"/>
    <xf numFmtId="0" fontId="21" fillId="34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8" fillId="34" borderId="36" xfId="0" applyFont="1" applyFill="1" applyBorder="1" applyAlignment="1">
      <alignment horizontal="center" vertical="center"/>
    </xf>
    <xf numFmtId="0" fontId="0" fillId="34" borderId="0" xfId="0" applyFill="1"/>
    <xf numFmtId="0" fontId="18" fillId="34" borderId="0" xfId="0" applyFont="1" applyFill="1" applyBorder="1" applyAlignment="1">
      <alignment horizontal="left" vertical="center" indent="8"/>
    </xf>
    <xf numFmtId="0" fontId="21" fillId="34" borderId="0" xfId="0" applyFont="1" applyFill="1" applyBorder="1" applyAlignment="1">
      <alignment horizontal="left" vertical="center" indent="8"/>
    </xf>
    <xf numFmtId="0" fontId="0" fillId="34" borderId="0" xfId="0" applyFill="1"/>
    <xf numFmtId="0" fontId="0" fillId="33" borderId="0" xfId="0" applyFill="1"/>
    <xf numFmtId="0" fontId="23" fillId="33" borderId="0" xfId="0" applyFont="1" applyFill="1" applyAlignment="1">
      <alignment horizontal="center"/>
    </xf>
    <xf numFmtId="1" fontId="21" fillId="34" borderId="10" xfId="0" applyNumberFormat="1" applyFont="1" applyFill="1" applyBorder="1" applyAlignment="1">
      <alignment horizontal="center" vertical="center"/>
    </xf>
    <xf numFmtId="0" fontId="0" fillId="0" borderId="0" xfId="0"/>
    <xf numFmtId="0" fontId="0" fillId="34" borderId="0" xfId="0" applyFill="1"/>
    <xf numFmtId="0" fontId="23" fillId="34" borderId="0" xfId="0" applyFont="1" applyFill="1"/>
    <xf numFmtId="2" fontId="27" fillId="34" borderId="10" xfId="0" applyNumberFormat="1" applyFont="1" applyFill="1" applyBorder="1" applyAlignment="1">
      <alignment horizontal="center" vertical="center"/>
    </xf>
    <xf numFmtId="0" fontId="0" fillId="0" borderId="0" xfId="0"/>
    <xf numFmtId="0" fontId="0" fillId="34" borderId="0" xfId="0" applyFill="1"/>
    <xf numFmtId="0" fontId="21" fillId="34" borderId="14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left" vertical="center" indent="8"/>
    </xf>
    <xf numFmtId="0" fontId="21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0" fillId="34" borderId="0" xfId="0" applyFill="1"/>
    <xf numFmtId="0" fontId="0" fillId="33" borderId="0" xfId="0" applyFill="1"/>
    <xf numFmtId="0" fontId="21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2" fontId="27" fillId="34" borderId="15" xfId="0" applyNumberFormat="1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2" fontId="27" fillId="34" borderId="12" xfId="0" applyNumberFormat="1" applyFont="1" applyFill="1" applyBorder="1" applyAlignment="1">
      <alignment horizontal="center" vertical="center"/>
    </xf>
    <xf numFmtId="1" fontId="21" fillId="34" borderId="17" xfId="0" applyNumberFormat="1" applyFont="1" applyFill="1" applyBorder="1" applyAlignment="1">
      <alignment horizontal="center" vertical="center"/>
    </xf>
    <xf numFmtId="2" fontId="21" fillId="34" borderId="17" xfId="0" applyNumberFormat="1" applyFont="1" applyFill="1" applyBorder="1" applyAlignment="1">
      <alignment horizontal="center" vertical="center"/>
    </xf>
    <xf numFmtId="2" fontId="21" fillId="34" borderId="11" xfId="0" applyNumberFormat="1" applyFont="1" applyFill="1" applyBorder="1" applyAlignment="1">
      <alignment horizontal="center" vertical="center"/>
    </xf>
    <xf numFmtId="1" fontId="21" fillId="34" borderId="56" xfId="0" applyNumberFormat="1" applyFont="1" applyFill="1" applyBorder="1" applyAlignment="1">
      <alignment horizontal="center" vertical="center"/>
    </xf>
    <xf numFmtId="2" fontId="21" fillId="34" borderId="56" xfId="0" applyNumberFormat="1" applyFont="1" applyFill="1" applyBorder="1" applyAlignment="1">
      <alignment horizontal="center" vertical="center"/>
    </xf>
    <xf numFmtId="1" fontId="27" fillId="34" borderId="11" xfId="0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18" fillId="34" borderId="54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2" fontId="21" fillId="34" borderId="10" xfId="0" quotePrefix="1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2" fontId="21" fillId="34" borderId="12" xfId="0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2" fontId="21" fillId="34" borderId="15" xfId="0" applyNumberFormat="1" applyFont="1" applyFill="1" applyBorder="1" applyAlignment="1">
      <alignment horizontal="center" vertical="center"/>
    </xf>
    <xf numFmtId="2" fontId="27" fillId="34" borderId="11" xfId="0" applyNumberFormat="1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56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0" fontId="27" fillId="34" borderId="18" xfId="0" applyFont="1" applyFill="1" applyBorder="1" applyAlignment="1"/>
    <xf numFmtId="2" fontId="27" fillId="34" borderId="56" xfId="0" applyNumberFormat="1" applyFont="1" applyFill="1" applyBorder="1" applyAlignment="1">
      <alignment horizontal="center" vertical="center"/>
    </xf>
    <xf numFmtId="2" fontId="21" fillId="34" borderId="12" xfId="0" quotePrefix="1" applyNumberFormat="1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/>
    </xf>
    <xf numFmtId="0" fontId="27" fillId="34" borderId="12" xfId="0" applyFont="1" applyFill="1" applyBorder="1" applyAlignment="1">
      <alignment horizontal="center"/>
    </xf>
    <xf numFmtId="0" fontId="21" fillId="34" borderId="11" xfId="0" applyFont="1" applyFill="1" applyBorder="1" applyAlignment="1">
      <alignment horizontal="center" vertical="center"/>
    </xf>
    <xf numFmtId="0" fontId="21" fillId="34" borderId="56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left" vertical="center" indent="8"/>
    </xf>
    <xf numFmtId="0" fontId="18" fillId="34" borderId="0" xfId="0" applyFont="1" applyFill="1" applyBorder="1" applyAlignment="1">
      <alignment horizontal="left" vertical="center" indent="8"/>
    </xf>
    <xf numFmtId="0" fontId="0" fillId="0" borderId="0" xfId="0"/>
    <xf numFmtId="0" fontId="0" fillId="34" borderId="0" xfId="0" applyFill="1"/>
    <xf numFmtId="0" fontId="23" fillId="34" borderId="0" xfId="0" applyFont="1" applyFill="1"/>
    <xf numFmtId="0" fontId="16" fillId="34" borderId="0" xfId="0" applyFont="1" applyFill="1"/>
    <xf numFmtId="0" fontId="21" fillId="34" borderId="0" xfId="0" applyFont="1" applyFill="1" applyBorder="1" applyAlignment="1">
      <alignment horizontal="left" vertical="center" indent="8"/>
    </xf>
    <xf numFmtId="0" fontId="21" fillId="34" borderId="11" xfId="0" applyFont="1" applyFill="1" applyBorder="1" applyAlignment="1">
      <alignment horizontal="center" vertical="center"/>
    </xf>
    <xf numFmtId="2" fontId="21" fillId="34" borderId="16" xfId="0" applyNumberFormat="1" applyFont="1" applyFill="1" applyBorder="1" applyAlignment="1">
      <alignment horizontal="center" vertical="center"/>
    </xf>
    <xf numFmtId="2" fontId="27" fillId="34" borderId="18" xfId="0" applyNumberFormat="1" applyFont="1" applyFill="1" applyBorder="1" applyAlignment="1">
      <alignment horizontal="center" vertical="center"/>
    </xf>
    <xf numFmtId="0" fontId="25" fillId="34" borderId="56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1" fillId="34" borderId="56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8" fillId="34" borderId="54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left" vertical="center" indent="8"/>
    </xf>
    <xf numFmtId="0" fontId="21" fillId="34" borderId="20" xfId="0" applyFont="1" applyFill="1" applyBorder="1" applyAlignment="1">
      <alignment horizontal="left" vertical="center" indent="8"/>
    </xf>
    <xf numFmtId="0" fontId="18" fillId="34" borderId="42" xfId="0" applyFont="1" applyFill="1" applyBorder="1" applyAlignment="1">
      <alignment horizontal="center" vertical="center"/>
    </xf>
    <xf numFmtId="0" fontId="18" fillId="34" borderId="29" xfId="0" applyFont="1" applyFill="1" applyBorder="1" applyAlignment="1">
      <alignment horizontal="center" vertical="center"/>
    </xf>
    <xf numFmtId="0" fontId="18" fillId="34" borderId="30" xfId="0" applyFont="1" applyFill="1" applyBorder="1" applyAlignment="1">
      <alignment horizontal="center" vertical="center"/>
    </xf>
    <xf numFmtId="0" fontId="18" fillId="34" borderId="28" xfId="0" applyFont="1" applyFill="1" applyBorder="1" applyAlignment="1">
      <alignment horizontal="center" vertical="center"/>
    </xf>
    <xf numFmtId="0" fontId="18" fillId="34" borderId="32" xfId="0" applyFont="1" applyFill="1" applyBorder="1" applyAlignment="1">
      <alignment horizontal="center" vertical="center"/>
    </xf>
    <xf numFmtId="0" fontId="18" fillId="34" borderId="48" xfId="0" applyFont="1" applyFill="1" applyBorder="1" applyAlignment="1">
      <alignment horizontal="center" vertical="center"/>
    </xf>
    <xf numFmtId="0" fontId="18" fillId="34" borderId="49" xfId="0" applyFont="1" applyFill="1" applyBorder="1" applyAlignment="1">
      <alignment horizontal="center" vertical="center"/>
    </xf>
    <xf numFmtId="0" fontId="18" fillId="34" borderId="50" xfId="0" applyFont="1" applyFill="1" applyBorder="1" applyAlignment="1">
      <alignment horizontal="center" vertical="center"/>
    </xf>
    <xf numFmtId="0" fontId="21" fillId="34" borderId="41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21" fillId="34" borderId="55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1" fillId="34" borderId="56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4" borderId="47" xfId="0" applyFont="1" applyFill="1" applyBorder="1" applyAlignment="1">
      <alignment horizontal="center" vertical="center"/>
    </xf>
    <xf numFmtId="0" fontId="27" fillId="34" borderId="14" xfId="0" applyFont="1" applyFill="1" applyBorder="1" applyAlignment="1">
      <alignment horizontal="center" vertical="center"/>
    </xf>
    <xf numFmtId="0" fontId="27" fillId="34" borderId="27" xfId="0" applyFont="1" applyFill="1" applyBorder="1" applyAlignment="1">
      <alignment horizontal="center" vertical="center"/>
    </xf>
    <xf numFmtId="0" fontId="18" fillId="34" borderId="18" xfId="0" applyFont="1" applyFill="1" applyBorder="1" applyAlignment="1">
      <alignment horizontal="center" vertical="center"/>
    </xf>
    <xf numFmtId="0" fontId="18" fillId="34" borderId="53" xfId="0" applyFont="1" applyFill="1" applyBorder="1" applyAlignment="1">
      <alignment horizontal="center" vertical="center"/>
    </xf>
    <xf numFmtId="0" fontId="18" fillId="34" borderId="55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34" borderId="56" xfId="0" applyFont="1" applyFill="1" applyBorder="1" applyAlignment="1">
      <alignment horizontal="center" vertical="center"/>
    </xf>
    <xf numFmtId="0" fontId="21" fillId="34" borderId="60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47" xfId="0" applyFont="1" applyFill="1" applyBorder="1" applyAlignment="1">
      <alignment horizontal="center" vertical="center"/>
    </xf>
    <xf numFmtId="0" fontId="29" fillId="34" borderId="0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  <xf numFmtId="0" fontId="18" fillId="34" borderId="27" xfId="0" applyFont="1" applyFill="1" applyBorder="1" applyAlignment="1">
      <alignment horizontal="center" vertical="center"/>
    </xf>
    <xf numFmtId="0" fontId="21" fillId="34" borderId="58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/>
    </xf>
    <xf numFmtId="0" fontId="21" fillId="34" borderId="54" xfId="0" applyFont="1" applyFill="1" applyBorder="1" applyAlignment="1">
      <alignment horizontal="center" vertical="center"/>
    </xf>
    <xf numFmtId="0" fontId="18" fillId="34" borderId="45" xfId="0" applyFont="1" applyFill="1" applyBorder="1" applyAlignment="1">
      <alignment horizontal="center" vertical="center"/>
    </xf>
    <xf numFmtId="0" fontId="18" fillId="34" borderId="51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/>
    </xf>
    <xf numFmtId="0" fontId="28" fillId="34" borderId="0" xfId="0" applyFont="1" applyFill="1" applyAlignment="1">
      <alignment horizontal="center" vertical="center"/>
    </xf>
    <xf numFmtId="0" fontId="0" fillId="33" borderId="0" xfId="0" applyFont="1" applyFill="1" applyBorder="1" applyAlignment="1">
      <alignment horizontal="left"/>
    </xf>
    <xf numFmtId="0" fontId="18" fillId="34" borderId="0" xfId="0" applyFont="1" applyFill="1" applyBorder="1" applyAlignment="1">
      <alignment horizontal="center" vertical="center"/>
    </xf>
    <xf numFmtId="0" fontId="18" fillId="34" borderId="52" xfId="0" applyFont="1" applyFill="1" applyBorder="1" applyAlignment="1">
      <alignment horizontal="center" vertical="center"/>
    </xf>
    <xf numFmtId="0" fontId="18" fillId="34" borderId="58" xfId="0" applyFont="1" applyFill="1" applyBorder="1" applyAlignment="1">
      <alignment horizontal="center" vertical="center"/>
    </xf>
    <xf numFmtId="0" fontId="18" fillId="34" borderId="54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left"/>
    </xf>
    <xf numFmtId="0" fontId="0" fillId="33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21" fillId="34" borderId="63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64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34" borderId="47" xfId="0" applyFont="1" applyFill="1" applyBorder="1" applyAlignment="1">
      <alignment horizontal="center" vertical="center"/>
    </xf>
    <xf numFmtId="0" fontId="27" fillId="34" borderId="15" xfId="0" applyFont="1" applyFill="1" applyBorder="1" applyAlignment="1">
      <alignment horizontal="center" vertical="center"/>
    </xf>
    <xf numFmtId="0" fontId="27" fillId="34" borderId="66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7" fillId="34" borderId="65" xfId="0" applyFont="1" applyFill="1" applyBorder="1" applyAlignment="1">
      <alignment horizontal="center" vertical="center"/>
    </xf>
    <xf numFmtId="0" fontId="29" fillId="34" borderId="49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59" xfId="0" applyFont="1" applyFill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1" fillId="34" borderId="53" xfId="0" applyFont="1" applyFill="1" applyBorder="1" applyAlignment="1">
      <alignment horizontal="center" vertical="center"/>
    </xf>
    <xf numFmtId="0" fontId="18" fillId="34" borderId="61" xfId="0" applyFont="1" applyFill="1" applyBorder="1" applyAlignment="1">
      <alignment horizontal="center" vertical="center"/>
    </xf>
    <xf numFmtId="0" fontId="18" fillId="34" borderId="3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27" fillId="34" borderId="26" xfId="0" applyFont="1" applyFill="1" applyBorder="1" applyAlignment="1">
      <alignment horizontal="center" vertical="center"/>
    </xf>
    <xf numFmtId="0" fontId="27" fillId="34" borderId="41" xfId="0" applyFont="1" applyFill="1" applyBorder="1" applyAlignment="1">
      <alignment horizontal="center" vertical="center" wrapText="1"/>
    </xf>
    <xf numFmtId="0" fontId="27" fillId="34" borderId="20" xfId="0" applyFont="1" applyFill="1" applyBorder="1" applyAlignment="1">
      <alignment horizontal="center" vertical="center" wrapText="1"/>
    </xf>
    <xf numFmtId="0" fontId="27" fillId="34" borderId="11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18" fillId="34" borderId="44" xfId="0" applyFont="1" applyFill="1" applyBorder="1" applyAlignment="1">
      <alignment horizontal="center" vertical="center"/>
    </xf>
    <xf numFmtId="0" fontId="18" fillId="34" borderId="39" xfId="0" applyFont="1" applyFill="1" applyBorder="1" applyAlignment="1">
      <alignment horizontal="center" vertical="center"/>
    </xf>
    <xf numFmtId="0" fontId="18" fillId="34" borderId="43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34" borderId="40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42" xfId="0" applyFont="1" applyFill="1" applyBorder="1" applyAlignment="1">
      <alignment horizontal="center" vertical="center"/>
    </xf>
    <xf numFmtId="0" fontId="21" fillId="34" borderId="29" xfId="0" applyFont="1" applyFill="1" applyBorder="1" applyAlignment="1">
      <alignment horizontal="center" vertical="center"/>
    </xf>
    <xf numFmtId="0" fontId="21" fillId="34" borderId="30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34" borderId="52" xfId="0" applyFont="1" applyFill="1" applyBorder="1" applyAlignment="1">
      <alignment horizontal="center" vertical="center"/>
    </xf>
    <xf numFmtId="0" fontId="18" fillId="34" borderId="46" xfId="0" applyFont="1" applyFill="1" applyBorder="1" applyAlignment="1">
      <alignment horizontal="center" vertical="center"/>
    </xf>
    <xf numFmtId="0" fontId="18" fillId="34" borderId="35" xfId="0" applyFont="1" applyFill="1" applyBorder="1" applyAlignment="1">
      <alignment horizontal="center" vertical="center"/>
    </xf>
    <xf numFmtId="0" fontId="18" fillId="34" borderId="36" xfId="0" applyFont="1" applyFill="1" applyBorder="1" applyAlignment="1">
      <alignment horizontal="center" vertical="center"/>
    </xf>
    <xf numFmtId="0" fontId="18" fillId="34" borderId="38" xfId="0" applyFont="1" applyFill="1" applyBorder="1" applyAlignment="1">
      <alignment horizontal="center" vertical="center"/>
    </xf>
    <xf numFmtId="0" fontId="27" fillId="34" borderId="60" xfId="0" applyFont="1" applyFill="1" applyBorder="1" applyAlignment="1">
      <alignment horizontal="center" vertical="center"/>
    </xf>
    <xf numFmtId="0" fontId="27" fillId="34" borderId="19" xfId="0" applyFont="1" applyFill="1" applyBorder="1" applyAlignment="1">
      <alignment horizontal="center" vertical="center"/>
    </xf>
    <xf numFmtId="0" fontId="27" fillId="34" borderId="17" xfId="0" applyFont="1" applyFill="1" applyBorder="1" applyAlignment="1">
      <alignment horizontal="center" vertical="center"/>
    </xf>
    <xf numFmtId="0" fontId="25" fillId="34" borderId="28" xfId="0" applyFont="1" applyFill="1" applyBorder="1" applyAlignment="1">
      <alignment horizontal="center" vertical="center"/>
    </xf>
    <xf numFmtId="0" fontId="25" fillId="34" borderId="32" xfId="0" applyFont="1" applyFill="1" applyBorder="1" applyAlignment="1">
      <alignment horizontal="center" vertical="center"/>
    </xf>
    <xf numFmtId="0" fontId="27" fillId="34" borderId="41" xfId="0" applyFont="1" applyFill="1" applyBorder="1" applyAlignment="1">
      <alignment horizontal="center" vertical="center"/>
    </xf>
    <xf numFmtId="0" fontId="27" fillId="34" borderId="20" xfId="0" applyFont="1" applyFill="1" applyBorder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55" xfId="0" applyFont="1" applyFill="1" applyBorder="1" applyAlignment="1">
      <alignment horizontal="center" vertical="center"/>
    </xf>
    <xf numFmtId="0" fontId="27" fillId="34" borderId="13" xfId="0" applyFont="1" applyFill="1" applyBorder="1" applyAlignment="1">
      <alignment horizontal="center" vertical="center"/>
    </xf>
    <xf numFmtId="0" fontId="27" fillId="34" borderId="56" xfId="0" applyFont="1" applyFill="1" applyBorder="1" applyAlignment="1">
      <alignment horizontal="center" vertical="center"/>
    </xf>
    <xf numFmtId="0" fontId="30" fillId="34" borderId="40" xfId="0" applyFont="1" applyFill="1" applyBorder="1" applyAlignment="1">
      <alignment horizontal="left" vertical="center" indent="8"/>
    </xf>
    <xf numFmtId="0" fontId="30" fillId="34" borderId="22" xfId="0" applyFont="1" applyFill="1" applyBorder="1" applyAlignment="1">
      <alignment horizontal="left" vertical="center" indent="8"/>
    </xf>
    <xf numFmtId="0" fontId="30" fillId="34" borderId="23" xfId="0" applyFont="1" applyFill="1" applyBorder="1" applyAlignment="1">
      <alignment horizontal="left" vertical="center" indent="8"/>
    </xf>
    <xf numFmtId="0" fontId="30" fillId="34" borderId="21" xfId="0" applyFont="1" applyFill="1" applyBorder="1" applyAlignment="1">
      <alignment horizontal="left" vertical="center" indent="8"/>
    </xf>
    <xf numFmtId="0" fontId="30" fillId="34" borderId="25" xfId="0" applyFont="1" applyFill="1" applyBorder="1" applyAlignment="1">
      <alignment horizontal="left" vertical="center" indent="8"/>
    </xf>
    <xf numFmtId="0" fontId="21" fillId="34" borderId="40" xfId="0" applyFont="1" applyFill="1" applyBorder="1" applyAlignment="1">
      <alignment horizontal="left" vertical="center" indent="8"/>
    </xf>
    <xf numFmtId="0" fontId="21" fillId="34" borderId="22" xfId="0" applyFont="1" applyFill="1" applyBorder="1" applyAlignment="1">
      <alignment horizontal="left" vertical="center" indent="8"/>
    </xf>
    <xf numFmtId="0" fontId="21" fillId="34" borderId="23" xfId="0" applyFont="1" applyFill="1" applyBorder="1" applyAlignment="1">
      <alignment horizontal="left" vertical="center" indent="8"/>
    </xf>
    <xf numFmtId="0" fontId="21" fillId="34" borderId="21" xfId="0" applyFont="1" applyFill="1" applyBorder="1" applyAlignment="1">
      <alignment horizontal="left" vertical="center" indent="8"/>
    </xf>
    <xf numFmtId="0" fontId="21" fillId="34" borderId="25" xfId="0" applyFont="1" applyFill="1" applyBorder="1" applyAlignment="1">
      <alignment horizontal="left" vertical="center" indent="8"/>
    </xf>
    <xf numFmtId="0" fontId="18" fillId="34" borderId="55" xfId="0" applyFont="1" applyFill="1" applyBorder="1" applyAlignment="1">
      <alignment horizontal="left" vertical="center" indent="8"/>
    </xf>
    <xf numFmtId="0" fontId="18" fillId="34" borderId="13" xfId="0" applyFont="1" applyFill="1" applyBorder="1" applyAlignment="1">
      <alignment horizontal="left" vertical="center" indent="8"/>
    </xf>
    <xf numFmtId="0" fontId="18" fillId="34" borderId="56" xfId="0" applyFont="1" applyFill="1" applyBorder="1" applyAlignment="1">
      <alignment horizontal="left" vertical="center" indent="8"/>
    </xf>
    <xf numFmtId="0" fontId="27" fillId="34" borderId="55" xfId="0" applyFont="1" applyFill="1" applyBorder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27" fillId="34" borderId="56" xfId="0" applyFont="1" applyFill="1" applyBorder="1" applyAlignment="1">
      <alignment horizontal="center" vertical="center" wrapText="1"/>
    </xf>
    <xf numFmtId="0" fontId="27" fillId="34" borderId="18" xfId="0" applyFont="1" applyFill="1" applyBorder="1" applyAlignment="1">
      <alignment horizontal="center" vertical="center"/>
    </xf>
    <xf numFmtId="0" fontId="27" fillId="34" borderId="53" xfId="0" applyFont="1" applyFill="1" applyBorder="1" applyAlignment="1">
      <alignment horizontal="center" vertical="center"/>
    </xf>
    <xf numFmtId="0" fontId="18" fillId="34" borderId="26" xfId="0" applyFont="1" applyFill="1" applyBorder="1" applyAlignment="1">
      <alignment horizontal="left" vertical="center" indent="9"/>
    </xf>
    <xf numFmtId="0" fontId="18" fillId="34" borderId="10" xfId="0" applyFont="1" applyFill="1" applyBorder="1" applyAlignment="1">
      <alignment horizontal="left" vertical="center" indent="9"/>
    </xf>
    <xf numFmtId="0" fontId="21" fillId="34" borderId="41" xfId="0" applyFont="1" applyFill="1" applyBorder="1" applyAlignment="1">
      <alignment horizontal="left" vertical="center" indent="8"/>
    </xf>
    <xf numFmtId="0" fontId="21" fillId="34" borderId="20" xfId="0" applyFont="1" applyFill="1" applyBorder="1" applyAlignment="1">
      <alignment horizontal="left" vertical="center" indent="8"/>
    </xf>
    <xf numFmtId="0" fontId="21" fillId="34" borderId="11" xfId="0" applyFont="1" applyFill="1" applyBorder="1" applyAlignment="1">
      <alignment horizontal="left" vertical="center" indent="8"/>
    </xf>
    <xf numFmtId="0" fontId="18" fillId="34" borderId="26" xfId="0" applyFont="1" applyFill="1" applyBorder="1" applyAlignment="1">
      <alignment horizontal="left" vertical="center" indent="8"/>
    </xf>
    <xf numFmtId="0" fontId="18" fillId="34" borderId="10" xfId="0" applyFont="1" applyFill="1" applyBorder="1" applyAlignment="1">
      <alignment horizontal="left" vertical="center" indent="8"/>
    </xf>
    <xf numFmtId="0" fontId="21" fillId="34" borderId="55" xfId="0" applyFont="1" applyFill="1" applyBorder="1" applyAlignment="1">
      <alignment horizontal="left" vertical="center" indent="8"/>
    </xf>
    <xf numFmtId="0" fontId="21" fillId="34" borderId="13" xfId="0" applyFont="1" applyFill="1" applyBorder="1" applyAlignment="1">
      <alignment horizontal="left" vertical="center" indent="8"/>
    </xf>
    <xf numFmtId="0" fontId="21" fillId="34" borderId="56" xfId="0" applyFont="1" applyFill="1" applyBorder="1" applyAlignment="1">
      <alignment horizontal="left" vertical="center" indent="8"/>
    </xf>
    <xf numFmtId="0" fontId="21" fillId="34" borderId="40" xfId="0" applyFont="1" applyFill="1" applyBorder="1" applyAlignment="1">
      <alignment horizontal="left" vertical="center" indent="9"/>
    </xf>
    <xf numFmtId="0" fontId="21" fillId="34" borderId="22" xfId="0" applyFont="1" applyFill="1" applyBorder="1" applyAlignment="1">
      <alignment horizontal="left" vertical="center" indent="9"/>
    </xf>
    <xf numFmtId="0" fontId="21" fillId="34" borderId="23" xfId="0" applyFont="1" applyFill="1" applyBorder="1" applyAlignment="1">
      <alignment horizontal="left" vertical="center" indent="9"/>
    </xf>
    <xf numFmtId="0" fontId="21" fillId="34" borderId="21" xfId="0" applyFont="1" applyFill="1" applyBorder="1" applyAlignment="1">
      <alignment horizontal="left" vertical="center" indent="9"/>
    </xf>
    <xf numFmtId="0" fontId="21" fillId="34" borderId="25" xfId="0" applyFont="1" applyFill="1" applyBorder="1" applyAlignment="1">
      <alignment horizontal="left" vertical="center" indent="9"/>
    </xf>
    <xf numFmtId="0" fontId="18" fillId="34" borderId="42" xfId="0" applyFont="1" applyFill="1" applyBorder="1" applyAlignment="1">
      <alignment horizontal="left" vertical="center" indent="9"/>
    </xf>
    <xf numFmtId="0" fontId="18" fillId="34" borderId="29" xfId="0" applyFont="1" applyFill="1" applyBorder="1" applyAlignment="1">
      <alignment horizontal="left" vertical="center" indent="9"/>
    </xf>
    <xf numFmtId="0" fontId="18" fillId="34" borderId="30" xfId="0" applyFont="1" applyFill="1" applyBorder="1" applyAlignment="1">
      <alignment horizontal="left" vertical="center" indent="9"/>
    </xf>
    <xf numFmtId="0" fontId="18" fillId="34" borderId="48" xfId="0" applyFont="1" applyFill="1" applyBorder="1" applyAlignment="1">
      <alignment horizontal="left" vertical="center" indent="8"/>
    </xf>
    <xf numFmtId="0" fontId="18" fillId="34" borderId="49" xfId="0" applyFont="1" applyFill="1" applyBorder="1" applyAlignment="1">
      <alignment horizontal="left" vertical="center" indent="8"/>
    </xf>
    <xf numFmtId="0" fontId="18" fillId="34" borderId="50" xfId="0" applyFont="1" applyFill="1" applyBorder="1" applyAlignment="1">
      <alignment horizontal="left" vertical="center" indent="8"/>
    </xf>
    <xf numFmtId="0" fontId="18" fillId="34" borderId="58" xfId="0" applyFont="1" applyFill="1" applyBorder="1" applyAlignment="1">
      <alignment horizontal="left" vertical="center" indent="8"/>
    </xf>
    <xf numFmtId="0" fontId="18" fillId="34" borderId="0" xfId="0" applyFont="1" applyFill="1" applyBorder="1" applyAlignment="1">
      <alignment horizontal="left" vertical="center" indent="8"/>
    </xf>
    <xf numFmtId="0" fontId="18" fillId="34" borderId="54" xfId="0" applyFont="1" applyFill="1" applyBorder="1" applyAlignment="1">
      <alignment horizontal="left" vertical="center" indent="8"/>
    </xf>
    <xf numFmtId="0" fontId="18" fillId="34" borderId="67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65" xfId="0" applyFont="1" applyFill="1" applyBorder="1" applyAlignment="1">
      <alignment horizontal="center" vertical="center"/>
    </xf>
    <xf numFmtId="0" fontId="18" fillId="34" borderId="64" xfId="0" applyFont="1" applyFill="1" applyBorder="1" applyAlignment="1">
      <alignment horizontal="center" vertical="center"/>
    </xf>
    <xf numFmtId="0" fontId="31" fillId="34" borderId="20" xfId="0" applyFont="1" applyFill="1" applyBorder="1" applyAlignment="1">
      <alignment horizontal="center" vertical="center"/>
    </xf>
    <xf numFmtId="0" fontId="21" fillId="34" borderId="68" xfId="0" applyFont="1" applyFill="1" applyBorder="1" applyAlignment="1">
      <alignment horizontal="center" vertical="center"/>
    </xf>
    <xf numFmtId="164" fontId="21" fillId="34" borderId="68" xfId="0" applyNumberFormat="1" applyFont="1" applyFill="1" applyBorder="1" applyAlignment="1">
      <alignment horizontal="center" vertical="center"/>
    </xf>
    <xf numFmtId="0" fontId="21" fillId="34" borderId="67" xfId="0" applyFont="1" applyFill="1" applyBorder="1" applyAlignment="1">
      <alignment horizontal="center" vertical="center"/>
    </xf>
    <xf numFmtId="0" fontId="18" fillId="34" borderId="64" xfId="0" applyFont="1" applyFill="1" applyBorder="1" applyAlignment="1">
      <alignment horizontal="left" vertical="center" indent="9"/>
    </xf>
    <xf numFmtId="0" fontId="18" fillId="34" borderId="12" xfId="0" applyFont="1" applyFill="1" applyBorder="1" applyAlignment="1">
      <alignment horizontal="left" vertical="center" indent="9"/>
    </xf>
    <xf numFmtId="0" fontId="21" fillId="34" borderId="14" xfId="0" applyFont="1" applyFill="1" applyBorder="1" applyAlignment="1">
      <alignment horizontal="left" vertical="center" indent="9"/>
    </xf>
    <xf numFmtId="0" fontId="21" fillId="34" borderId="20" xfId="0" applyFont="1" applyFill="1" applyBorder="1" applyAlignment="1">
      <alignment horizontal="left" vertical="center" indent="9"/>
    </xf>
    <xf numFmtId="0" fontId="21" fillId="34" borderId="20" xfId="0" applyFont="1" applyFill="1" applyBorder="1" applyAlignment="1">
      <alignment horizontal="left" vertical="center" indent="9"/>
    </xf>
    <xf numFmtId="164" fontId="21" fillId="34" borderId="20" xfId="0" applyNumberFormat="1" applyFont="1" applyFill="1" applyBorder="1" applyAlignment="1">
      <alignment horizontal="left" vertical="center" indent="9"/>
    </xf>
    <xf numFmtId="0" fontId="21" fillId="34" borderId="11" xfId="0" applyFont="1" applyFill="1" applyBorder="1" applyAlignment="1">
      <alignment horizontal="left" vertical="center" indent="9"/>
    </xf>
    <xf numFmtId="164" fontId="31" fillId="34" borderId="20" xfId="0" applyNumberFormat="1" applyFont="1" applyFill="1" applyBorder="1" applyAlignment="1">
      <alignment horizontal="center" vertical="center"/>
    </xf>
    <xf numFmtId="164" fontId="31" fillId="34" borderId="20" xfId="0" applyNumberFormat="1" applyFont="1" applyFill="1" applyBorder="1" applyAlignment="1">
      <alignment horizontal="right" vertical="center"/>
    </xf>
    <xf numFmtId="1" fontId="18" fillId="34" borderId="54" xfId="0" applyNumberFormat="1" applyFont="1" applyFill="1" applyBorder="1" applyAlignment="1">
      <alignment horizontal="center" vertical="center"/>
    </xf>
    <xf numFmtId="164" fontId="18" fillId="34" borderId="54" xfId="0" applyNumberFormat="1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left" vertical="center" indent="8"/>
    </xf>
    <xf numFmtId="164" fontId="21" fillId="34" borderId="20" xfId="0" applyNumberFormat="1" applyFont="1" applyFill="1" applyBorder="1" applyAlignment="1">
      <alignment horizontal="left" vertical="center" indent="8"/>
    </xf>
    <xf numFmtId="0" fontId="18" fillId="34" borderId="60" xfId="0" applyFont="1" applyFill="1" applyBorder="1" applyAlignment="1">
      <alignment horizontal="center" vertical="center"/>
    </xf>
    <xf numFmtId="0" fontId="18" fillId="34" borderId="19" xfId="0" applyFont="1" applyFill="1" applyBorder="1" applyAlignment="1">
      <alignment horizontal="center" vertical="center"/>
    </xf>
    <xf numFmtId="0" fontId="18" fillId="34" borderId="17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164" fontId="18" fillId="34" borderId="15" xfId="0" applyNumberFormat="1" applyFont="1" applyFill="1" applyBorder="1" applyAlignment="1">
      <alignment horizontal="center" vertical="center"/>
    </xf>
    <xf numFmtId="0" fontId="18" fillId="34" borderId="16" xfId="0" applyFont="1" applyFill="1" applyBorder="1" applyAlignment="1">
      <alignment horizontal="center" vertical="center"/>
    </xf>
    <xf numFmtId="0" fontId="18" fillId="34" borderId="59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left" vertical="center" indent="8"/>
    </xf>
    <xf numFmtId="0" fontId="30" fillId="34" borderId="20" xfId="0" applyFont="1" applyFill="1" applyBorder="1" applyAlignment="1">
      <alignment horizontal="left" vertical="center" indent="8"/>
    </xf>
    <xf numFmtId="0" fontId="30" fillId="34" borderId="20" xfId="0" applyFont="1" applyFill="1" applyBorder="1" applyAlignment="1">
      <alignment horizontal="left" vertical="center" indent="8"/>
    </xf>
    <xf numFmtId="164" fontId="30" fillId="34" borderId="20" xfId="0" applyNumberFormat="1" applyFont="1" applyFill="1" applyBorder="1" applyAlignment="1">
      <alignment horizontal="left" vertical="center" indent="8"/>
    </xf>
    <xf numFmtId="0" fontId="30" fillId="34" borderId="11" xfId="0" applyFont="1" applyFill="1" applyBorder="1" applyAlignment="1">
      <alignment horizontal="left" vertical="center" indent="8"/>
    </xf>
    <xf numFmtId="0" fontId="31" fillId="34" borderId="13" xfId="0" applyFont="1" applyFill="1" applyBorder="1" applyAlignment="1">
      <alignment horizontal="center" vertical="center"/>
    </xf>
    <xf numFmtId="0" fontId="18" fillId="34" borderId="19" xfId="0" applyFont="1" applyFill="1" applyBorder="1" applyAlignment="1">
      <alignment horizontal="center" vertical="center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44" builtinId="5"/>
    <cellStyle name="Процентный 2" xfId="4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AO280"/>
  <sheetViews>
    <sheetView view="pageBreakPreview" zoomScale="85" zoomScaleNormal="70" zoomScaleSheetLayoutView="85" workbookViewId="0">
      <selection activeCell="A2" sqref="A2:L241"/>
    </sheetView>
  </sheetViews>
  <sheetFormatPr defaultRowHeight="15.75" x14ac:dyDescent="0.25"/>
  <cols>
    <col min="1" max="1" width="6.5703125" style="7" customWidth="1"/>
    <col min="2" max="3" width="14" style="49" customWidth="1"/>
    <col min="4" max="4" width="13.28515625" style="49" customWidth="1"/>
    <col min="5" max="5" width="2.28515625" style="49" customWidth="1"/>
    <col min="6" max="6" width="12.85546875" style="49" customWidth="1"/>
    <col min="7" max="7" width="15.140625" style="14" customWidth="1"/>
    <col min="8" max="8" width="14.28515625" style="14" customWidth="1"/>
    <col min="9" max="9" width="13.5703125" style="14" customWidth="1"/>
    <col min="10" max="10" width="13.140625" style="14" customWidth="1"/>
    <col min="11" max="11" width="14.5703125" style="14" customWidth="1"/>
    <col min="12" max="12" width="0.42578125" style="14" customWidth="1"/>
    <col min="13" max="13" width="16.7109375" customWidth="1"/>
    <col min="14" max="14" width="9.140625" hidden="1" customWidth="1"/>
  </cols>
  <sheetData>
    <row r="1" spans="1:41" ht="18.75" x14ac:dyDescent="0.3">
      <c r="A1" s="8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41" ht="30.75" customHeight="1" x14ac:dyDescent="0.3">
      <c r="A2" s="40"/>
      <c r="B2" s="296" t="s">
        <v>4</v>
      </c>
      <c r="C2" s="296"/>
      <c r="D2" s="296"/>
      <c r="E2" s="296"/>
      <c r="F2" s="296"/>
      <c r="G2" s="296"/>
      <c r="H2" s="296"/>
      <c r="I2" s="296"/>
      <c r="J2" s="296"/>
      <c r="K2" s="296"/>
      <c r="L2" s="42"/>
    </row>
    <row r="3" spans="1:41" ht="45" customHeight="1" thickBot="1" x14ac:dyDescent="0.35">
      <c r="A3" s="40"/>
      <c r="B3" s="315" t="s">
        <v>5</v>
      </c>
      <c r="C3" s="315"/>
      <c r="D3" s="315"/>
      <c r="E3" s="315"/>
      <c r="F3" s="315"/>
      <c r="G3" s="315"/>
      <c r="H3" s="315"/>
      <c r="I3" s="315"/>
      <c r="J3" s="315"/>
      <c r="K3" s="315"/>
      <c r="L3" s="42"/>
      <c r="M3" s="56"/>
      <c r="N3" s="56"/>
      <c r="O3" s="56"/>
    </row>
    <row r="4" spans="1:41" s="82" customFormat="1" ht="9" hidden="1" customHeight="1" x14ac:dyDescent="0.25">
      <c r="A4" s="58"/>
      <c r="B4" s="265"/>
      <c r="C4" s="266"/>
      <c r="D4" s="266"/>
      <c r="E4" s="267"/>
      <c r="F4" s="91"/>
      <c r="G4" s="59"/>
      <c r="H4" s="59"/>
      <c r="I4" s="59"/>
      <c r="J4" s="59"/>
      <c r="K4" s="268"/>
      <c r="L4" s="269"/>
      <c r="M4" s="83"/>
      <c r="N4" s="83"/>
      <c r="O4" s="83"/>
    </row>
    <row r="5" spans="1:41" s="92" customFormat="1" ht="6" hidden="1" customHeight="1" x14ac:dyDescent="0.25">
      <c r="A5" s="58"/>
      <c r="B5" s="282"/>
      <c r="C5" s="283"/>
      <c r="D5" s="283"/>
      <c r="E5" s="284"/>
      <c r="F5" s="65"/>
      <c r="G5" s="97"/>
      <c r="H5" s="97"/>
      <c r="I5" s="97"/>
      <c r="J5" s="97"/>
      <c r="K5" s="316"/>
      <c r="L5" s="317"/>
      <c r="M5" s="93"/>
      <c r="N5" s="93"/>
      <c r="O5" s="93"/>
    </row>
    <row r="6" spans="1:41" s="86" customFormat="1" ht="42" customHeight="1" x14ac:dyDescent="0.25">
      <c r="A6" s="58"/>
      <c r="B6" s="268"/>
      <c r="C6" s="266"/>
      <c r="D6" s="266"/>
      <c r="E6" s="266"/>
      <c r="F6" s="237"/>
      <c r="G6" s="414" t="s">
        <v>192</v>
      </c>
      <c r="H6" s="414"/>
      <c r="I6" s="414"/>
      <c r="J6" s="414"/>
      <c r="K6" s="266"/>
      <c r="L6" s="267"/>
      <c r="M6" s="87"/>
      <c r="N6" s="87"/>
      <c r="O6" s="87"/>
    </row>
    <row r="7" spans="1:41" s="50" customFormat="1" ht="18.75" x14ac:dyDescent="0.25">
      <c r="A7" s="76"/>
      <c r="B7" s="413" t="s">
        <v>6</v>
      </c>
      <c r="C7" s="411"/>
      <c r="D7" s="411"/>
      <c r="E7" s="411"/>
      <c r="F7" s="98" t="s">
        <v>86</v>
      </c>
      <c r="G7" s="98" t="s">
        <v>7</v>
      </c>
      <c r="H7" s="98" t="s">
        <v>8</v>
      </c>
      <c r="I7" s="98" t="s">
        <v>9</v>
      </c>
      <c r="J7" s="98" t="s">
        <v>10</v>
      </c>
      <c r="K7" s="411" t="s">
        <v>15</v>
      </c>
      <c r="L7" s="412"/>
      <c r="M7" s="56"/>
      <c r="N7" s="56"/>
      <c r="O7" s="56"/>
    </row>
    <row r="8" spans="1:41" s="84" customFormat="1" ht="20.25" customHeight="1" x14ac:dyDescent="0.25">
      <c r="A8" s="58"/>
      <c r="B8" s="305" t="s">
        <v>50</v>
      </c>
      <c r="C8" s="306"/>
      <c r="D8" s="306"/>
      <c r="E8" s="306"/>
      <c r="F8" s="163">
        <v>150</v>
      </c>
      <c r="G8" s="164">
        <v>5.69</v>
      </c>
      <c r="H8" s="164">
        <v>6.38</v>
      </c>
      <c r="I8" s="164">
        <v>26.61</v>
      </c>
      <c r="J8" s="164">
        <v>187.04</v>
      </c>
      <c r="K8" s="311" t="s">
        <v>62</v>
      </c>
      <c r="L8" s="312"/>
      <c r="M8" s="85"/>
      <c r="N8" s="85"/>
      <c r="O8" s="85"/>
      <c r="S8" s="81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s="50" customFormat="1" ht="18.75" x14ac:dyDescent="0.25">
      <c r="A9" s="58"/>
      <c r="B9" s="307" t="s">
        <v>51</v>
      </c>
      <c r="C9" s="308"/>
      <c r="D9" s="308"/>
      <c r="E9" s="308"/>
      <c r="F9" s="165"/>
      <c r="G9" s="166"/>
      <c r="H9" s="166"/>
      <c r="I9" s="166"/>
      <c r="J9" s="166"/>
      <c r="K9" s="313"/>
      <c r="L9" s="314"/>
      <c r="M9" s="56"/>
      <c r="N9" s="56"/>
      <c r="O9" s="56"/>
    </row>
    <row r="10" spans="1:41" s="50" customFormat="1" ht="17.25" customHeight="1" x14ac:dyDescent="0.25">
      <c r="A10" s="58"/>
      <c r="B10" s="265" t="s">
        <v>30</v>
      </c>
      <c r="C10" s="266"/>
      <c r="D10" s="266"/>
      <c r="E10" s="267"/>
      <c r="F10" s="156">
        <v>40</v>
      </c>
      <c r="G10" s="147">
        <v>5.08</v>
      </c>
      <c r="H10" s="147">
        <v>4.5999999999999996</v>
      </c>
      <c r="I10" s="147">
        <v>0.28000000000000003</v>
      </c>
      <c r="J10" s="147">
        <v>62.8</v>
      </c>
      <c r="K10" s="285" t="s">
        <v>63</v>
      </c>
      <c r="L10" s="286"/>
      <c r="M10" s="56"/>
      <c r="N10" s="56"/>
      <c r="O10" s="56"/>
    </row>
    <row r="11" spans="1:41" s="141" customFormat="1" ht="19.5" thickBot="1" x14ac:dyDescent="0.35">
      <c r="A11" s="62"/>
      <c r="B11" s="265" t="s">
        <v>28</v>
      </c>
      <c r="C11" s="266"/>
      <c r="D11" s="266"/>
      <c r="E11" s="267"/>
      <c r="F11" s="157">
        <v>15</v>
      </c>
      <c r="G11" s="74">
        <v>3.48</v>
      </c>
      <c r="H11" s="74">
        <v>4.43</v>
      </c>
      <c r="I11" s="74" t="s">
        <v>2</v>
      </c>
      <c r="J11" s="74">
        <v>54.6</v>
      </c>
      <c r="K11" s="268" t="s">
        <v>61</v>
      </c>
      <c r="L11" s="269"/>
      <c r="M11" s="140"/>
      <c r="N11" s="140"/>
      <c r="O11" s="140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86" customFormat="1" ht="19.5" thickBot="1" x14ac:dyDescent="0.35">
      <c r="A12" s="63"/>
      <c r="B12" s="265" t="s">
        <v>114</v>
      </c>
      <c r="C12" s="266"/>
      <c r="D12" s="266"/>
      <c r="E12" s="267"/>
      <c r="F12" s="157">
        <v>200</v>
      </c>
      <c r="G12" s="74">
        <v>3.87</v>
      </c>
      <c r="H12" s="74">
        <v>3.8</v>
      </c>
      <c r="I12" s="74">
        <v>15.09</v>
      </c>
      <c r="J12" s="74">
        <v>111.46</v>
      </c>
      <c r="K12" s="273" t="s">
        <v>60</v>
      </c>
      <c r="L12" s="274"/>
      <c r="M12" s="87"/>
      <c r="N12" s="87"/>
      <c r="O12" s="87"/>
      <c r="R12" s="133"/>
    </row>
    <row r="13" spans="1:41" s="50" customFormat="1" ht="19.5" customHeight="1" thickBot="1" x14ac:dyDescent="0.3">
      <c r="A13" s="58"/>
      <c r="B13" s="318" t="s">
        <v>11</v>
      </c>
      <c r="C13" s="273"/>
      <c r="D13" s="273"/>
      <c r="E13" s="273"/>
      <c r="F13" s="157">
        <v>40</v>
      </c>
      <c r="G13" s="147">
        <v>3.16</v>
      </c>
      <c r="H13" s="147">
        <v>0.4</v>
      </c>
      <c r="I13" s="147">
        <v>19.34</v>
      </c>
      <c r="J13" s="147">
        <v>94.6</v>
      </c>
      <c r="K13" s="273"/>
      <c r="L13" s="274"/>
      <c r="M13" s="56"/>
      <c r="N13" s="56"/>
      <c r="O13" s="56"/>
      <c r="U13" s="89" t="s">
        <v>47</v>
      </c>
      <c r="W13" s="133"/>
    </row>
    <row r="14" spans="1:41" s="141" customFormat="1" ht="19.5" customHeight="1" x14ac:dyDescent="0.3">
      <c r="A14" s="63"/>
      <c r="B14" s="265" t="s">
        <v>22</v>
      </c>
      <c r="C14" s="266"/>
      <c r="D14" s="266"/>
      <c r="E14" s="267"/>
      <c r="F14" s="157">
        <v>130</v>
      </c>
      <c r="G14" s="74">
        <v>0.52</v>
      </c>
      <c r="H14" s="74">
        <v>0.52</v>
      </c>
      <c r="I14" s="74">
        <v>12.74</v>
      </c>
      <c r="J14" s="74">
        <v>60.93</v>
      </c>
      <c r="K14" s="268" t="s">
        <v>48</v>
      </c>
      <c r="L14" s="269"/>
      <c r="M14" s="140"/>
      <c r="N14" s="140"/>
      <c r="O14" s="140"/>
    </row>
    <row r="15" spans="1:41" s="50" customFormat="1" ht="22.5" customHeight="1" thickBot="1" x14ac:dyDescent="0.3">
      <c r="A15" s="58"/>
      <c r="B15" s="321" t="s">
        <v>14</v>
      </c>
      <c r="C15" s="322"/>
      <c r="D15" s="322"/>
      <c r="E15" s="322"/>
      <c r="F15" s="72">
        <f>SUM(F8:F14)</f>
        <v>575</v>
      </c>
      <c r="G15" s="61">
        <f>SUM(G8:G14)</f>
        <v>21.8</v>
      </c>
      <c r="H15" s="61">
        <f>SUM(H8:H14)</f>
        <v>20.13</v>
      </c>
      <c r="I15" s="61">
        <f>SUM(I8:I14)</f>
        <v>74.06</v>
      </c>
      <c r="J15" s="61">
        <f>SUM(J8:J14)</f>
        <v>571.42999999999995</v>
      </c>
      <c r="K15" s="263" t="s">
        <v>0</v>
      </c>
      <c r="L15" s="294"/>
      <c r="M15" s="56"/>
      <c r="N15" s="56"/>
      <c r="O15" s="56"/>
    </row>
    <row r="16" spans="1:41" s="82" customFormat="1" ht="2.25" hidden="1" customHeight="1" x14ac:dyDescent="0.25">
      <c r="A16" s="58"/>
      <c r="B16" s="290"/>
      <c r="C16" s="291"/>
      <c r="D16" s="291"/>
      <c r="E16" s="292"/>
      <c r="F16" s="415"/>
      <c r="G16" s="416"/>
      <c r="H16" s="416"/>
      <c r="I16" s="416"/>
      <c r="J16" s="416"/>
      <c r="K16" s="417"/>
      <c r="L16" s="352"/>
      <c r="M16" s="83"/>
      <c r="N16" s="83"/>
      <c r="O16" s="83"/>
    </row>
    <row r="17" spans="1:17" s="228" customFormat="1" ht="36.75" customHeight="1" x14ac:dyDescent="0.25">
      <c r="B17" s="420"/>
      <c r="C17" s="421"/>
      <c r="D17" s="421"/>
      <c r="E17" s="421"/>
      <c r="F17" s="422"/>
      <c r="G17" s="423"/>
      <c r="H17" s="426" t="s">
        <v>193</v>
      </c>
      <c r="I17" s="425"/>
      <c r="J17" s="423"/>
      <c r="K17" s="421"/>
      <c r="L17" s="424"/>
      <c r="M17" s="229"/>
    </row>
    <row r="18" spans="1:17" s="228" customFormat="1" ht="21" customHeight="1" x14ac:dyDescent="0.25">
      <c r="B18" s="418" t="s">
        <v>6</v>
      </c>
      <c r="C18" s="419"/>
      <c r="D18" s="419"/>
      <c r="E18" s="419"/>
      <c r="F18" s="98" t="s">
        <v>86</v>
      </c>
      <c r="G18" s="98" t="s">
        <v>7</v>
      </c>
      <c r="H18" s="98" t="s">
        <v>8</v>
      </c>
      <c r="I18" s="98" t="s">
        <v>9</v>
      </c>
      <c r="J18" s="98" t="s">
        <v>10</v>
      </c>
      <c r="K18" s="411" t="s">
        <v>15</v>
      </c>
      <c r="L18" s="412"/>
      <c r="M18" s="229"/>
    </row>
    <row r="19" spans="1:17" s="228" customFormat="1" ht="19.5" customHeight="1" x14ac:dyDescent="0.25">
      <c r="B19" s="282" t="s">
        <v>32</v>
      </c>
      <c r="C19" s="283"/>
      <c r="D19" s="283"/>
      <c r="E19" s="284"/>
      <c r="F19" s="253">
        <v>200</v>
      </c>
      <c r="G19" s="197">
        <v>6.52</v>
      </c>
      <c r="H19" s="197">
        <v>4.28</v>
      </c>
      <c r="I19" s="197">
        <v>15.42</v>
      </c>
      <c r="J19" s="197">
        <v>126.5</v>
      </c>
      <c r="K19" s="316" t="s">
        <v>92</v>
      </c>
      <c r="L19" s="317"/>
      <c r="M19" s="229"/>
    </row>
    <row r="20" spans="1:17" s="228" customFormat="1" ht="19.5" customHeight="1" x14ac:dyDescent="0.25">
      <c r="B20" s="270" t="s">
        <v>91</v>
      </c>
      <c r="C20" s="271"/>
      <c r="D20" s="271"/>
      <c r="E20" s="272"/>
      <c r="F20" s="241"/>
      <c r="G20" s="188"/>
      <c r="H20" s="188"/>
      <c r="I20" s="188"/>
      <c r="J20" s="188"/>
      <c r="K20" s="319"/>
      <c r="L20" s="320"/>
      <c r="M20" s="229"/>
    </row>
    <row r="21" spans="1:17" s="228" customFormat="1" ht="19.5" customHeight="1" x14ac:dyDescent="0.25">
      <c r="B21" s="318" t="s">
        <v>79</v>
      </c>
      <c r="C21" s="273"/>
      <c r="D21" s="273"/>
      <c r="E21" s="273"/>
      <c r="F21" s="248">
        <v>150</v>
      </c>
      <c r="G21" s="74">
        <v>3.42</v>
      </c>
      <c r="H21" s="74">
        <v>7.8</v>
      </c>
      <c r="I21" s="74">
        <v>23.82</v>
      </c>
      <c r="J21" s="74">
        <v>179.64</v>
      </c>
      <c r="K21" s="268" t="s">
        <v>169</v>
      </c>
      <c r="L21" s="269"/>
      <c r="M21" s="229"/>
    </row>
    <row r="22" spans="1:17" s="228" customFormat="1" ht="19.5" customHeight="1" x14ac:dyDescent="0.25">
      <c r="B22" s="318" t="s">
        <v>88</v>
      </c>
      <c r="C22" s="273"/>
      <c r="D22" s="273"/>
      <c r="E22" s="273"/>
      <c r="F22" s="248">
        <v>100</v>
      </c>
      <c r="G22" s="74">
        <v>16.25</v>
      </c>
      <c r="H22" s="74">
        <v>12.05</v>
      </c>
      <c r="I22" s="74">
        <v>4.8099999999999996</v>
      </c>
      <c r="J22" s="74">
        <v>192.93</v>
      </c>
      <c r="K22" s="268" t="s">
        <v>89</v>
      </c>
      <c r="L22" s="269"/>
      <c r="M22" s="229"/>
    </row>
    <row r="23" spans="1:17" s="228" customFormat="1" ht="19.5" customHeight="1" x14ac:dyDescent="0.25">
      <c r="B23" s="265" t="s">
        <v>90</v>
      </c>
      <c r="C23" s="266"/>
      <c r="D23" s="266"/>
      <c r="E23" s="267"/>
      <c r="F23" s="248">
        <v>60</v>
      </c>
      <c r="G23" s="74">
        <v>0.66</v>
      </c>
      <c r="H23" s="74">
        <v>0.12</v>
      </c>
      <c r="I23" s="74">
        <v>2.2799999999999998</v>
      </c>
      <c r="J23" s="74">
        <v>13.2</v>
      </c>
      <c r="K23" s="268" t="s">
        <v>178</v>
      </c>
      <c r="L23" s="269"/>
      <c r="M23" s="229"/>
    </row>
    <row r="24" spans="1:17" s="228" customFormat="1" ht="19.5" customHeight="1" x14ac:dyDescent="0.25">
      <c r="B24" s="325" t="s">
        <v>124</v>
      </c>
      <c r="C24" s="285"/>
      <c r="D24" s="285"/>
      <c r="E24" s="285"/>
      <c r="F24" s="238">
        <v>200</v>
      </c>
      <c r="G24" s="74">
        <v>0.59</v>
      </c>
      <c r="H24" s="74">
        <v>0.05</v>
      </c>
      <c r="I24" s="74">
        <v>17.59</v>
      </c>
      <c r="J24" s="74">
        <v>73.95</v>
      </c>
      <c r="K24" s="268" t="s">
        <v>87</v>
      </c>
      <c r="L24" s="269"/>
      <c r="M24" s="229"/>
    </row>
    <row r="25" spans="1:17" s="228" customFormat="1" ht="19.5" customHeight="1" x14ac:dyDescent="0.25">
      <c r="B25" s="265" t="s">
        <v>11</v>
      </c>
      <c r="C25" s="266"/>
      <c r="D25" s="266"/>
      <c r="E25" s="267"/>
      <c r="F25" s="238">
        <v>50</v>
      </c>
      <c r="G25" s="147">
        <v>3.95</v>
      </c>
      <c r="H25" s="147">
        <v>0.5</v>
      </c>
      <c r="I25" s="147">
        <v>24.18</v>
      </c>
      <c r="J25" s="147">
        <v>118.25</v>
      </c>
      <c r="K25" s="273"/>
      <c r="L25" s="274"/>
      <c r="M25" s="229"/>
    </row>
    <row r="26" spans="1:17" s="228" customFormat="1" ht="23.25" customHeight="1" thickBot="1" x14ac:dyDescent="0.3">
      <c r="B26" s="401" t="s">
        <v>14</v>
      </c>
      <c r="C26" s="402"/>
      <c r="D26" s="402"/>
      <c r="E26" s="403"/>
      <c r="F26" s="252">
        <f>SUM(F19:F25)</f>
        <v>760</v>
      </c>
      <c r="G26" s="61">
        <f>SUM(G19:G25)</f>
        <v>31.389999999999997</v>
      </c>
      <c r="H26" s="61">
        <f>SUM(H19:H25)</f>
        <v>24.800000000000004</v>
      </c>
      <c r="I26" s="61">
        <f>SUM(I19:I25)</f>
        <v>88.1</v>
      </c>
      <c r="J26" s="61">
        <f>SUM(J19:J25)</f>
        <v>704.47</v>
      </c>
      <c r="K26" s="260" t="s">
        <v>0</v>
      </c>
      <c r="L26" s="261"/>
      <c r="M26" s="229"/>
    </row>
    <row r="27" spans="1:17" ht="18.75" x14ac:dyDescent="0.3">
      <c r="A27" s="40"/>
      <c r="B27" s="134"/>
      <c r="C27" s="134"/>
      <c r="D27" s="134"/>
      <c r="E27" s="134"/>
      <c r="F27" s="134"/>
      <c r="G27" s="41"/>
      <c r="H27" s="41"/>
      <c r="I27" s="41"/>
      <c r="J27" s="41"/>
      <c r="K27" s="134"/>
      <c r="L27" s="42"/>
      <c r="M27" s="56"/>
      <c r="N27" s="56"/>
      <c r="O27" s="56"/>
    </row>
    <row r="28" spans="1:17" s="77" customFormat="1" ht="35.25" customHeight="1" x14ac:dyDescent="0.3">
      <c r="A28" s="40"/>
      <c r="B28" s="287" t="s">
        <v>13</v>
      </c>
      <c r="C28" s="287"/>
      <c r="D28" s="287"/>
      <c r="E28" s="287"/>
      <c r="F28" s="287"/>
      <c r="G28" s="287"/>
      <c r="H28" s="287"/>
      <c r="I28" s="287"/>
      <c r="J28" s="287"/>
      <c r="K28" s="287"/>
      <c r="L28" s="134"/>
      <c r="M28" s="78"/>
      <c r="N28" s="78"/>
      <c r="O28" s="78"/>
      <c r="Q28" s="35"/>
    </row>
    <row r="29" spans="1:17" s="86" customFormat="1" ht="51" customHeight="1" x14ac:dyDescent="0.25">
      <c r="A29" s="58"/>
      <c r="B29" s="268"/>
      <c r="C29" s="266"/>
      <c r="D29" s="266"/>
      <c r="E29" s="266"/>
      <c r="F29" s="237"/>
      <c r="G29" s="414" t="s">
        <v>192</v>
      </c>
      <c r="H29" s="414"/>
      <c r="I29" s="414"/>
      <c r="J29" s="414"/>
      <c r="K29" s="266"/>
      <c r="L29" s="267"/>
      <c r="M29" s="87"/>
      <c r="N29" s="87"/>
      <c r="O29" s="87"/>
    </row>
    <row r="30" spans="1:17" s="80" customFormat="1" ht="21.75" customHeight="1" x14ac:dyDescent="0.3">
      <c r="A30" s="62"/>
      <c r="B30" s="413" t="s">
        <v>35</v>
      </c>
      <c r="C30" s="411"/>
      <c r="D30" s="411"/>
      <c r="E30" s="411"/>
      <c r="F30" s="98" t="s">
        <v>86</v>
      </c>
      <c r="G30" s="98" t="s">
        <v>7</v>
      </c>
      <c r="H30" s="98" t="s">
        <v>39</v>
      </c>
      <c r="I30" s="98" t="s">
        <v>40</v>
      </c>
      <c r="J30" s="98" t="s">
        <v>10</v>
      </c>
      <c r="K30" s="411" t="s">
        <v>41</v>
      </c>
      <c r="L30" s="412"/>
      <c r="M30" s="78"/>
      <c r="N30" s="78"/>
      <c r="O30" s="78"/>
    </row>
    <row r="31" spans="1:17" s="84" customFormat="1" ht="19.5" customHeight="1" x14ac:dyDescent="0.25">
      <c r="A31" s="58"/>
      <c r="B31" s="282" t="s">
        <v>53</v>
      </c>
      <c r="C31" s="283"/>
      <c r="D31" s="283"/>
      <c r="E31" s="284"/>
      <c r="F31" s="167">
        <v>110</v>
      </c>
      <c r="G31" s="168">
        <v>13.4</v>
      </c>
      <c r="H31" s="169">
        <v>11.95</v>
      </c>
      <c r="I31" s="169">
        <v>11.92</v>
      </c>
      <c r="J31" s="169">
        <v>210.82</v>
      </c>
      <c r="K31" s="268" t="s">
        <v>59</v>
      </c>
      <c r="L31" s="269"/>
      <c r="M31" s="85"/>
      <c r="N31" s="85"/>
      <c r="O31" s="85"/>
    </row>
    <row r="32" spans="1:17" s="80" customFormat="1" ht="19.5" customHeight="1" x14ac:dyDescent="0.3">
      <c r="A32" s="63"/>
      <c r="B32" s="270" t="s">
        <v>115</v>
      </c>
      <c r="C32" s="271"/>
      <c r="D32" s="271"/>
      <c r="E32" s="272"/>
      <c r="F32" s="143"/>
      <c r="G32" s="74">
        <v>0.28999999999999998</v>
      </c>
      <c r="H32" s="74">
        <v>0.77</v>
      </c>
      <c r="I32" s="74">
        <v>1.07</v>
      </c>
      <c r="J32" s="74">
        <v>12.46</v>
      </c>
      <c r="K32" s="268" t="s">
        <v>171</v>
      </c>
      <c r="L32" s="269"/>
      <c r="M32" s="78"/>
      <c r="N32" s="78"/>
      <c r="O32" s="78"/>
    </row>
    <row r="33" spans="1:41" s="80" customFormat="1" ht="17.25" customHeight="1" x14ac:dyDescent="0.3">
      <c r="A33" s="63"/>
      <c r="B33" s="265" t="s">
        <v>52</v>
      </c>
      <c r="C33" s="266"/>
      <c r="D33" s="266"/>
      <c r="E33" s="267"/>
      <c r="F33" s="170">
        <v>150</v>
      </c>
      <c r="G33" s="171">
        <v>3.98</v>
      </c>
      <c r="H33" s="171">
        <v>6.59</v>
      </c>
      <c r="I33" s="171">
        <v>20.63</v>
      </c>
      <c r="J33" s="171">
        <v>159.47</v>
      </c>
      <c r="K33" s="271" t="s">
        <v>58</v>
      </c>
      <c r="L33" s="320"/>
      <c r="M33" s="78"/>
      <c r="N33" s="78"/>
      <c r="O33" s="78"/>
      <c r="S33" s="80">
        <v>0</v>
      </c>
    </row>
    <row r="34" spans="1:41" s="80" customFormat="1" ht="18.75" hidden="1" x14ac:dyDescent="0.3">
      <c r="A34" s="62"/>
      <c r="B34" s="265"/>
      <c r="C34" s="266"/>
      <c r="D34" s="266"/>
      <c r="E34" s="267"/>
      <c r="F34" s="143"/>
      <c r="G34" s="74"/>
      <c r="H34" s="74"/>
      <c r="I34" s="74"/>
      <c r="J34" s="74"/>
      <c r="K34" s="288"/>
      <c r="L34" s="289"/>
      <c r="M34" s="78"/>
      <c r="N34" s="78"/>
      <c r="O34" s="7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102" customFormat="1" ht="18.75" x14ac:dyDescent="0.3">
      <c r="A35" s="62"/>
      <c r="B35" s="265" t="s">
        <v>116</v>
      </c>
      <c r="C35" s="266"/>
      <c r="D35" s="266"/>
      <c r="E35" s="267"/>
      <c r="F35" s="143">
        <v>200</v>
      </c>
      <c r="G35" s="74">
        <v>0.26</v>
      </c>
      <c r="H35" s="74">
        <v>0.03</v>
      </c>
      <c r="I35" s="74">
        <v>10.26</v>
      </c>
      <c r="J35" s="74">
        <v>43.8</v>
      </c>
      <c r="K35" s="268" t="s">
        <v>57</v>
      </c>
      <c r="L35" s="269"/>
      <c r="M35" s="101"/>
      <c r="N35" s="101"/>
      <c r="O35" s="101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1:41" s="86" customFormat="1" ht="19.5" customHeight="1" x14ac:dyDescent="0.3">
      <c r="A36" s="63"/>
      <c r="B36" s="265" t="s">
        <v>11</v>
      </c>
      <c r="C36" s="266"/>
      <c r="D36" s="266"/>
      <c r="E36" s="267"/>
      <c r="F36" s="172">
        <v>50</v>
      </c>
      <c r="G36" s="147">
        <v>3.95</v>
      </c>
      <c r="H36" s="147">
        <v>0.5</v>
      </c>
      <c r="I36" s="147">
        <v>24.18</v>
      </c>
      <c r="J36" s="147">
        <v>118.25</v>
      </c>
      <c r="K36" s="273"/>
      <c r="L36" s="274"/>
      <c r="M36" s="87"/>
      <c r="N36" s="87"/>
      <c r="O36" s="87"/>
      <c r="S36" s="86" t="s">
        <v>29</v>
      </c>
    </row>
    <row r="37" spans="1:41" s="80" customFormat="1" ht="18.75" hidden="1" x14ac:dyDescent="0.3">
      <c r="A37" s="62"/>
      <c r="B37" s="265"/>
      <c r="C37" s="266"/>
      <c r="D37" s="266"/>
      <c r="E37" s="267"/>
      <c r="F37" s="71"/>
      <c r="G37" s="71"/>
      <c r="H37" s="71"/>
      <c r="I37" s="71"/>
      <c r="J37" s="71"/>
      <c r="K37" s="152">
        <v>358</v>
      </c>
      <c r="L37" s="151"/>
      <c r="M37" s="78"/>
      <c r="N37" s="78"/>
      <c r="O37" s="78"/>
    </row>
    <row r="38" spans="1:41" s="94" customFormat="1" ht="23.25" customHeight="1" x14ac:dyDescent="0.3">
      <c r="A38" s="40"/>
      <c r="B38" s="300" t="s">
        <v>14</v>
      </c>
      <c r="C38" s="298"/>
      <c r="D38" s="298"/>
      <c r="E38" s="301"/>
      <c r="F38" s="427">
        <f>SUM(F31:F37)</f>
        <v>510</v>
      </c>
      <c r="G38" s="428">
        <f>SUM(G31:G37)</f>
        <v>21.88</v>
      </c>
      <c r="H38" s="428">
        <f>SUM(H31:H37)</f>
        <v>19.84</v>
      </c>
      <c r="I38" s="428">
        <f>SUM(I31:I37)</f>
        <v>68.06</v>
      </c>
      <c r="J38" s="428">
        <f>SUM(J31:J37)</f>
        <v>544.79999999999995</v>
      </c>
      <c r="K38" s="298" t="s">
        <v>0</v>
      </c>
      <c r="L38" s="299"/>
      <c r="M38" s="48"/>
      <c r="N38" s="95"/>
      <c r="O38" s="95"/>
      <c r="R38" s="94" t="s">
        <v>29</v>
      </c>
    </row>
    <row r="39" spans="1:41" s="228" customFormat="1" ht="47.25" customHeight="1" x14ac:dyDescent="0.25">
      <c r="B39" s="429"/>
      <c r="C39" s="389"/>
      <c r="D39" s="389"/>
      <c r="E39" s="389"/>
      <c r="F39" s="256"/>
      <c r="G39" s="423"/>
      <c r="H39" s="426" t="s">
        <v>193</v>
      </c>
      <c r="I39" s="425"/>
      <c r="J39" s="430"/>
      <c r="K39" s="389"/>
      <c r="L39" s="390"/>
      <c r="M39" s="229"/>
    </row>
    <row r="40" spans="1:41" s="228" customFormat="1" ht="22.5" customHeight="1" x14ac:dyDescent="0.25">
      <c r="B40" s="418" t="s">
        <v>35</v>
      </c>
      <c r="C40" s="419"/>
      <c r="D40" s="419"/>
      <c r="E40" s="419"/>
      <c r="F40" s="98" t="s">
        <v>86</v>
      </c>
      <c r="G40" s="98" t="s">
        <v>7</v>
      </c>
      <c r="H40" s="98" t="s">
        <v>39</v>
      </c>
      <c r="I40" s="98" t="s">
        <v>40</v>
      </c>
      <c r="J40" s="98" t="s">
        <v>10</v>
      </c>
      <c r="K40" s="411" t="s">
        <v>41</v>
      </c>
      <c r="L40" s="412"/>
      <c r="M40" s="229"/>
    </row>
    <row r="41" spans="1:41" s="228" customFormat="1" ht="19.5" customHeight="1" x14ac:dyDescent="0.25">
      <c r="B41" s="282" t="s">
        <v>97</v>
      </c>
      <c r="C41" s="283"/>
      <c r="D41" s="283"/>
      <c r="E41" s="284"/>
      <c r="F41" s="253">
        <v>210</v>
      </c>
      <c r="G41" s="197">
        <v>1.66</v>
      </c>
      <c r="H41" s="197">
        <v>4.66</v>
      </c>
      <c r="I41" s="197">
        <v>8.1199999999999992</v>
      </c>
      <c r="J41" s="197">
        <v>81.53</v>
      </c>
      <c r="K41" s="316" t="s">
        <v>98</v>
      </c>
      <c r="L41" s="317"/>
      <c r="M41" s="229"/>
    </row>
    <row r="42" spans="1:41" s="228" customFormat="1" ht="19.5" customHeight="1" x14ac:dyDescent="0.25">
      <c r="B42" s="270" t="s">
        <v>125</v>
      </c>
      <c r="C42" s="271"/>
      <c r="D42" s="271"/>
      <c r="E42" s="272"/>
      <c r="F42" s="254"/>
      <c r="G42" s="166"/>
      <c r="H42" s="166"/>
      <c r="I42" s="166"/>
      <c r="J42" s="166"/>
      <c r="K42" s="313"/>
      <c r="L42" s="314"/>
      <c r="M42" s="229"/>
    </row>
    <row r="43" spans="1:41" s="228" customFormat="1" ht="19.5" customHeight="1" x14ac:dyDescent="0.25">
      <c r="B43" s="326" t="s">
        <v>94</v>
      </c>
      <c r="C43" s="327"/>
      <c r="D43" s="327"/>
      <c r="E43" s="328"/>
      <c r="F43" s="238">
        <v>150</v>
      </c>
      <c r="G43" s="74">
        <v>5.53</v>
      </c>
      <c r="H43" s="74">
        <v>4.78</v>
      </c>
      <c r="I43" s="74">
        <v>35.29</v>
      </c>
      <c r="J43" s="74">
        <v>206.4</v>
      </c>
      <c r="K43" s="268" t="s">
        <v>71</v>
      </c>
      <c r="L43" s="269"/>
      <c r="M43" s="229"/>
    </row>
    <row r="44" spans="1:41" s="228" customFormat="1" ht="19.5" customHeight="1" x14ac:dyDescent="0.25">
      <c r="B44" s="265" t="s">
        <v>95</v>
      </c>
      <c r="C44" s="266"/>
      <c r="D44" s="266"/>
      <c r="E44" s="267"/>
      <c r="F44" s="238">
        <v>105</v>
      </c>
      <c r="G44" s="74">
        <v>15.36</v>
      </c>
      <c r="H44" s="74">
        <v>14.72</v>
      </c>
      <c r="I44" s="74">
        <v>13.4</v>
      </c>
      <c r="J44" s="74">
        <v>248.81</v>
      </c>
      <c r="K44" s="268" t="s">
        <v>96</v>
      </c>
      <c r="L44" s="269"/>
      <c r="M44" s="229"/>
    </row>
    <row r="45" spans="1:41" s="228" customFormat="1" ht="19.5" customHeight="1" x14ac:dyDescent="0.25">
      <c r="B45" s="265" t="s">
        <v>122</v>
      </c>
      <c r="C45" s="266"/>
      <c r="D45" s="266"/>
      <c r="E45" s="267"/>
      <c r="F45" s="248"/>
      <c r="G45" s="147">
        <v>0.03</v>
      </c>
      <c r="H45" s="147">
        <v>4.13</v>
      </c>
      <c r="I45" s="147">
        <v>0.04</v>
      </c>
      <c r="J45" s="147">
        <v>37.4</v>
      </c>
      <c r="K45" s="268" t="s">
        <v>67</v>
      </c>
      <c r="L45" s="269"/>
      <c r="M45" s="229"/>
    </row>
    <row r="46" spans="1:41" s="228" customFormat="1" ht="19.5" customHeight="1" x14ac:dyDescent="0.25">
      <c r="B46" s="265" t="s">
        <v>99</v>
      </c>
      <c r="C46" s="266"/>
      <c r="D46" s="266"/>
      <c r="E46" s="267"/>
      <c r="F46" s="238">
        <v>60</v>
      </c>
      <c r="G46" s="147">
        <v>1.08</v>
      </c>
      <c r="H46" s="147">
        <v>5.15</v>
      </c>
      <c r="I46" s="147">
        <v>7.64</v>
      </c>
      <c r="J46" s="147">
        <v>81.459999999999994</v>
      </c>
      <c r="K46" s="268" t="s">
        <v>100</v>
      </c>
      <c r="L46" s="269"/>
      <c r="M46" s="229"/>
    </row>
    <row r="47" spans="1:41" s="228" customFormat="1" ht="19.5" customHeight="1" x14ac:dyDescent="0.25">
      <c r="B47" s="325" t="s">
        <v>126</v>
      </c>
      <c r="C47" s="285"/>
      <c r="D47" s="285"/>
      <c r="E47" s="285"/>
      <c r="F47" s="238">
        <v>200</v>
      </c>
      <c r="G47" s="74">
        <v>0.16</v>
      </c>
      <c r="H47" s="74">
        <v>0.16</v>
      </c>
      <c r="I47" s="74">
        <v>13.9</v>
      </c>
      <c r="J47" s="74">
        <v>58.7</v>
      </c>
      <c r="K47" s="268" t="s">
        <v>93</v>
      </c>
      <c r="L47" s="269"/>
      <c r="M47" s="229"/>
    </row>
    <row r="48" spans="1:41" s="228" customFormat="1" ht="19.5" customHeight="1" x14ac:dyDescent="0.25">
      <c r="B48" s="265" t="s">
        <v>11</v>
      </c>
      <c r="C48" s="266"/>
      <c r="D48" s="266"/>
      <c r="E48" s="267"/>
      <c r="F48" s="238">
        <v>50</v>
      </c>
      <c r="G48" s="147">
        <v>3.95</v>
      </c>
      <c r="H48" s="147">
        <v>0.5</v>
      </c>
      <c r="I48" s="147">
        <v>24.18</v>
      </c>
      <c r="J48" s="147">
        <v>118.25</v>
      </c>
      <c r="K48" s="273"/>
      <c r="L48" s="274"/>
      <c r="M48" s="229"/>
    </row>
    <row r="49" spans="1:41" s="228" customFormat="1" ht="23.25" customHeight="1" thickBot="1" x14ac:dyDescent="0.3">
      <c r="B49" s="262" t="s">
        <v>14</v>
      </c>
      <c r="C49" s="263"/>
      <c r="D49" s="263"/>
      <c r="E49" s="263"/>
      <c r="F49" s="72">
        <f>SUM(F41:F48)</f>
        <v>775</v>
      </c>
      <c r="G49" s="73">
        <f>SUM(G41:G48)</f>
        <v>27.770000000000003</v>
      </c>
      <c r="H49" s="73">
        <f>SUM(H41:H48)</f>
        <v>34.1</v>
      </c>
      <c r="I49" s="73">
        <f>SUM(I41:I48)</f>
        <v>102.57</v>
      </c>
      <c r="J49" s="73">
        <f>SUM(J41:J48)</f>
        <v>832.55000000000007</v>
      </c>
      <c r="K49" s="263" t="s">
        <v>0</v>
      </c>
      <c r="L49" s="294"/>
      <c r="M49" s="48"/>
    </row>
    <row r="50" spans="1:41" ht="23.25" customHeight="1" x14ac:dyDescent="0.3">
      <c r="A50" s="40"/>
      <c r="B50" s="42"/>
      <c r="C50" s="42"/>
      <c r="D50" s="42"/>
      <c r="E50" s="42"/>
      <c r="F50" s="42"/>
      <c r="G50" s="41"/>
      <c r="H50" s="43"/>
      <c r="I50" s="43"/>
      <c r="J50" s="43"/>
      <c r="K50" s="42"/>
      <c r="L50" s="42"/>
      <c r="M50" s="56"/>
      <c r="N50" s="56"/>
      <c r="O50" s="56"/>
    </row>
    <row r="51" spans="1:41" ht="37.5" customHeight="1" x14ac:dyDescent="0.3">
      <c r="A51" s="40"/>
      <c r="B51" s="287" t="s">
        <v>44</v>
      </c>
      <c r="C51" s="287"/>
      <c r="D51" s="287"/>
      <c r="E51" s="287"/>
      <c r="F51" s="287"/>
      <c r="G51" s="287"/>
      <c r="H51" s="287"/>
      <c r="I51" s="287"/>
      <c r="J51" s="287"/>
      <c r="K51" s="287"/>
      <c r="L51" s="42"/>
      <c r="M51" s="56"/>
      <c r="N51" s="56"/>
      <c r="O51" s="56"/>
    </row>
    <row r="52" spans="1:41" s="86" customFormat="1" ht="42.75" customHeight="1" x14ac:dyDescent="0.25">
      <c r="A52" s="58"/>
      <c r="B52" s="268"/>
      <c r="C52" s="266"/>
      <c r="D52" s="266"/>
      <c r="E52" s="266"/>
      <c r="F52" s="237"/>
      <c r="G52" s="414" t="s">
        <v>192</v>
      </c>
      <c r="H52" s="414"/>
      <c r="I52" s="414"/>
      <c r="J52" s="414"/>
      <c r="K52" s="266"/>
      <c r="L52" s="267"/>
      <c r="M52" s="87"/>
      <c r="N52" s="87"/>
      <c r="O52" s="87"/>
    </row>
    <row r="53" spans="1:41" s="22" customFormat="1" ht="21" customHeight="1" x14ac:dyDescent="0.3">
      <c r="A53" s="66"/>
      <c r="B53" s="413" t="s">
        <v>35</v>
      </c>
      <c r="C53" s="411"/>
      <c r="D53" s="411"/>
      <c r="E53" s="411"/>
      <c r="F53" s="98" t="s">
        <v>86</v>
      </c>
      <c r="G53" s="98" t="s">
        <v>7</v>
      </c>
      <c r="H53" s="98" t="s">
        <v>39</v>
      </c>
      <c r="I53" s="98" t="s">
        <v>40</v>
      </c>
      <c r="J53" s="98" t="s">
        <v>10</v>
      </c>
      <c r="K53" s="411" t="s">
        <v>41</v>
      </c>
      <c r="L53" s="412"/>
      <c r="M53" s="26"/>
      <c r="N53" s="26"/>
      <c r="O53" s="26"/>
    </row>
    <row r="54" spans="1:41" s="22" customFormat="1" ht="19.5" customHeight="1" x14ac:dyDescent="0.3">
      <c r="A54" s="67"/>
      <c r="B54" s="325" t="s">
        <v>55</v>
      </c>
      <c r="C54" s="285"/>
      <c r="D54" s="285"/>
      <c r="E54" s="285"/>
      <c r="F54" s="163">
        <v>100</v>
      </c>
      <c r="G54" s="168">
        <v>12.15</v>
      </c>
      <c r="H54" s="169">
        <v>14.67</v>
      </c>
      <c r="I54" s="169">
        <v>1.67</v>
      </c>
      <c r="J54" s="169">
        <v>188.13</v>
      </c>
      <c r="K54" s="268" t="s">
        <v>56</v>
      </c>
      <c r="L54" s="269"/>
      <c r="M54" s="26"/>
      <c r="N54" s="26"/>
      <c r="O54" s="26"/>
    </row>
    <row r="55" spans="1:41" s="22" customFormat="1" ht="18.75" hidden="1" x14ac:dyDescent="0.3">
      <c r="A55" s="67"/>
      <c r="B55" s="325"/>
      <c r="C55" s="285"/>
      <c r="D55" s="285"/>
      <c r="E55" s="285"/>
      <c r="F55" s="156"/>
      <c r="G55" s="147"/>
      <c r="H55" s="147"/>
      <c r="I55" s="147"/>
      <c r="J55" s="147"/>
      <c r="K55" s="275"/>
      <c r="L55" s="276"/>
      <c r="M55" s="26"/>
      <c r="N55" s="26"/>
      <c r="O55" s="26"/>
    </row>
    <row r="56" spans="1:41" s="159" customFormat="1" ht="19.5" customHeight="1" x14ac:dyDescent="0.3">
      <c r="A56" s="62"/>
      <c r="B56" s="265" t="s">
        <v>64</v>
      </c>
      <c r="C56" s="266"/>
      <c r="D56" s="266"/>
      <c r="E56" s="267"/>
      <c r="F56" s="157">
        <v>40</v>
      </c>
      <c r="G56" s="169">
        <v>1.24</v>
      </c>
      <c r="H56" s="169">
        <v>0.08</v>
      </c>
      <c r="I56" s="169">
        <v>2.6</v>
      </c>
      <c r="J56" s="169">
        <v>16</v>
      </c>
      <c r="K56" s="268" t="s">
        <v>65</v>
      </c>
      <c r="L56" s="269"/>
      <c r="M56" s="158"/>
      <c r="N56" s="158"/>
      <c r="O56" s="158"/>
    </row>
    <row r="57" spans="1:41" s="82" customFormat="1" ht="19.5" customHeight="1" x14ac:dyDescent="0.3">
      <c r="A57" s="62"/>
      <c r="B57" s="265" t="s">
        <v>117</v>
      </c>
      <c r="C57" s="266"/>
      <c r="D57" s="266"/>
      <c r="E57" s="267"/>
      <c r="F57" s="157">
        <v>200</v>
      </c>
      <c r="G57" s="169">
        <v>3.15</v>
      </c>
      <c r="H57" s="169">
        <v>3.2</v>
      </c>
      <c r="I57" s="169">
        <v>18.52</v>
      </c>
      <c r="J57" s="169">
        <v>117.54</v>
      </c>
      <c r="K57" s="268" t="s">
        <v>54</v>
      </c>
      <c r="L57" s="269"/>
      <c r="M57" s="83"/>
      <c r="N57" s="83"/>
      <c r="O57" s="83"/>
    </row>
    <row r="58" spans="1:41" s="22" customFormat="1" ht="20.25" hidden="1" customHeight="1" x14ac:dyDescent="0.3">
      <c r="A58" s="67"/>
      <c r="B58" s="325"/>
      <c r="C58" s="285"/>
      <c r="D58" s="285"/>
      <c r="E58" s="285"/>
      <c r="F58" s="156"/>
      <c r="G58" s="147"/>
      <c r="H58" s="147"/>
      <c r="I58" s="147"/>
      <c r="J58" s="147"/>
      <c r="K58" s="275"/>
      <c r="L58" s="276"/>
      <c r="M58" s="26"/>
      <c r="N58" s="26"/>
      <c r="O58" s="26"/>
    </row>
    <row r="59" spans="1:41" s="22" customFormat="1" ht="19.5" customHeight="1" x14ac:dyDescent="0.3">
      <c r="A59" s="67"/>
      <c r="B59" s="265" t="s">
        <v>11</v>
      </c>
      <c r="C59" s="266"/>
      <c r="D59" s="266"/>
      <c r="E59" s="267"/>
      <c r="F59" s="155">
        <v>60</v>
      </c>
      <c r="G59" s="147">
        <v>4.74</v>
      </c>
      <c r="H59" s="147">
        <v>0.6</v>
      </c>
      <c r="I59" s="147">
        <v>29.01</v>
      </c>
      <c r="J59" s="147">
        <v>141.9</v>
      </c>
      <c r="K59" s="273"/>
      <c r="L59" s="274"/>
      <c r="M59" s="88"/>
      <c r="N59" s="88"/>
      <c r="O59" s="88"/>
      <c r="Q59" s="142"/>
    </row>
    <row r="60" spans="1:41" s="80" customFormat="1" ht="19.5" customHeight="1" x14ac:dyDescent="0.3">
      <c r="A60" s="63"/>
      <c r="B60" s="265" t="s">
        <v>22</v>
      </c>
      <c r="C60" s="266"/>
      <c r="D60" s="266"/>
      <c r="E60" s="267"/>
      <c r="F60" s="157">
        <v>130</v>
      </c>
      <c r="G60" s="74">
        <v>0.52</v>
      </c>
      <c r="H60" s="74">
        <v>0.52</v>
      </c>
      <c r="I60" s="74">
        <v>12.74</v>
      </c>
      <c r="J60" s="74">
        <v>60.93</v>
      </c>
      <c r="K60" s="268" t="s">
        <v>48</v>
      </c>
      <c r="L60" s="269"/>
      <c r="M60" s="78"/>
      <c r="N60" s="78"/>
      <c r="O60" s="78"/>
    </row>
    <row r="61" spans="1:41" s="80" customFormat="1" ht="20.25" hidden="1" customHeight="1" x14ac:dyDescent="0.3">
      <c r="A61" s="62"/>
      <c r="B61" s="265"/>
      <c r="C61" s="266"/>
      <c r="D61" s="266"/>
      <c r="E61" s="267"/>
      <c r="F61" s="157"/>
      <c r="G61" s="59"/>
      <c r="H61" s="59"/>
      <c r="I61" s="59"/>
      <c r="J61" s="59"/>
      <c r="K61" s="288"/>
      <c r="L61" s="289"/>
      <c r="M61" s="78"/>
      <c r="N61" s="78"/>
      <c r="O61" s="7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</row>
    <row r="62" spans="1:41" s="22" customFormat="1" ht="23.25" customHeight="1" thickBot="1" x14ac:dyDescent="0.35">
      <c r="A62" s="66"/>
      <c r="B62" s="257" t="s">
        <v>14</v>
      </c>
      <c r="C62" s="258"/>
      <c r="D62" s="258"/>
      <c r="E62" s="259"/>
      <c r="F62" s="68">
        <f>SUM(F54:F60)</f>
        <v>530</v>
      </c>
      <c r="G62" s="69">
        <f>SUM(G54:G60)</f>
        <v>21.8</v>
      </c>
      <c r="H62" s="69">
        <f>SUM(H54:H60)</f>
        <v>19.07</v>
      </c>
      <c r="I62" s="69">
        <f>SUM(I54:I60)</f>
        <v>64.539999999999992</v>
      </c>
      <c r="J62" s="69">
        <f>SUM(J54:J60)</f>
        <v>524.5</v>
      </c>
      <c r="K62" s="360" t="s">
        <v>0</v>
      </c>
      <c r="L62" s="361"/>
      <c r="M62" s="96"/>
      <c r="N62" s="96"/>
      <c r="O62" s="96"/>
    </row>
    <row r="63" spans="1:41" s="228" customFormat="1" ht="51" customHeight="1" x14ac:dyDescent="0.25">
      <c r="B63" s="373"/>
      <c r="C63" s="374"/>
      <c r="D63" s="374"/>
      <c r="E63" s="374"/>
      <c r="F63" s="255"/>
      <c r="G63" s="129"/>
      <c r="H63" s="426" t="s">
        <v>193</v>
      </c>
      <c r="I63" s="129"/>
      <c r="J63" s="129"/>
      <c r="K63" s="374"/>
      <c r="L63" s="377"/>
      <c r="M63" s="229"/>
    </row>
    <row r="64" spans="1:41" s="228" customFormat="1" ht="24" customHeight="1" x14ac:dyDescent="0.25">
      <c r="B64" s="391" t="s">
        <v>35</v>
      </c>
      <c r="C64" s="392"/>
      <c r="D64" s="392"/>
      <c r="E64" s="392"/>
      <c r="F64" s="247" t="s">
        <v>86</v>
      </c>
      <c r="G64" s="247" t="s">
        <v>7</v>
      </c>
      <c r="H64" s="247" t="s">
        <v>39</v>
      </c>
      <c r="I64" s="247" t="s">
        <v>40</v>
      </c>
      <c r="J64" s="247" t="s">
        <v>10</v>
      </c>
      <c r="K64" s="309" t="s">
        <v>41</v>
      </c>
      <c r="L64" s="310"/>
      <c r="M64" s="230"/>
    </row>
    <row r="65" spans="1:41" s="228" customFormat="1" ht="19.5" customHeight="1" x14ac:dyDescent="0.25">
      <c r="B65" s="282" t="s">
        <v>105</v>
      </c>
      <c r="C65" s="283"/>
      <c r="D65" s="283"/>
      <c r="E65" s="284"/>
      <c r="F65" s="253">
        <v>200</v>
      </c>
      <c r="G65" s="197">
        <v>4.34</v>
      </c>
      <c r="H65" s="197">
        <v>7.99</v>
      </c>
      <c r="I65" s="197">
        <v>11.52</v>
      </c>
      <c r="J65" s="197">
        <v>135.49</v>
      </c>
      <c r="K65" s="316" t="s">
        <v>106</v>
      </c>
      <c r="L65" s="317"/>
      <c r="M65" s="229"/>
    </row>
    <row r="66" spans="1:41" s="228" customFormat="1" ht="19.5" customHeight="1" x14ac:dyDescent="0.25">
      <c r="B66" s="270" t="s">
        <v>91</v>
      </c>
      <c r="C66" s="271"/>
      <c r="D66" s="271"/>
      <c r="E66" s="272"/>
      <c r="F66" s="254"/>
      <c r="G66" s="166"/>
      <c r="H66" s="166"/>
      <c r="I66" s="166"/>
      <c r="J66" s="166"/>
      <c r="K66" s="313"/>
      <c r="L66" s="314"/>
      <c r="M66" s="229"/>
    </row>
    <row r="67" spans="1:41" s="228" customFormat="1" ht="19.5" customHeight="1" x14ac:dyDescent="0.25">
      <c r="B67" s="265" t="s">
        <v>102</v>
      </c>
      <c r="C67" s="266"/>
      <c r="D67" s="266"/>
      <c r="E67" s="267"/>
      <c r="F67" s="246">
        <v>150</v>
      </c>
      <c r="G67" s="147">
        <v>3.37</v>
      </c>
      <c r="H67" s="147">
        <v>5.52</v>
      </c>
      <c r="I67" s="147">
        <v>20.82</v>
      </c>
      <c r="J67" s="147">
        <v>147.34</v>
      </c>
      <c r="K67" s="268" t="s">
        <v>103</v>
      </c>
      <c r="L67" s="269"/>
      <c r="M67" s="230"/>
    </row>
    <row r="68" spans="1:41" s="228" customFormat="1" ht="19.5" customHeight="1" x14ac:dyDescent="0.25">
      <c r="B68" s="393" t="s">
        <v>33</v>
      </c>
      <c r="C68" s="394"/>
      <c r="D68" s="394"/>
      <c r="E68" s="395"/>
      <c r="F68" s="238">
        <v>100</v>
      </c>
      <c r="G68" s="147">
        <v>19.14</v>
      </c>
      <c r="H68" s="147">
        <v>8.1300000000000008</v>
      </c>
      <c r="I68" s="147">
        <v>13.2</v>
      </c>
      <c r="J68" s="147">
        <v>203.51</v>
      </c>
      <c r="K68" s="268" t="s">
        <v>104</v>
      </c>
      <c r="L68" s="269"/>
      <c r="M68" s="229"/>
    </row>
    <row r="69" spans="1:41" s="228" customFormat="1" ht="19.5" customHeight="1" x14ac:dyDescent="0.25">
      <c r="B69" s="282" t="s">
        <v>107</v>
      </c>
      <c r="C69" s="283"/>
      <c r="D69" s="283"/>
      <c r="E69" s="284"/>
      <c r="F69" s="245">
        <v>60</v>
      </c>
      <c r="G69" s="164">
        <v>1.87</v>
      </c>
      <c r="H69" s="164">
        <v>5.73</v>
      </c>
      <c r="I69" s="164">
        <v>7.09</v>
      </c>
      <c r="J69" s="164">
        <v>87.7</v>
      </c>
      <c r="K69" s="316" t="s">
        <v>109</v>
      </c>
      <c r="L69" s="317"/>
      <c r="M69" s="230"/>
    </row>
    <row r="70" spans="1:41" s="228" customFormat="1" ht="19.5" customHeight="1" x14ac:dyDescent="0.25">
      <c r="B70" s="381" t="s">
        <v>108</v>
      </c>
      <c r="C70" s="382"/>
      <c r="D70" s="382"/>
      <c r="E70" s="383"/>
      <c r="F70" s="254"/>
      <c r="G70" s="166"/>
      <c r="H70" s="166"/>
      <c r="I70" s="166"/>
      <c r="J70" s="166"/>
      <c r="K70" s="384"/>
      <c r="L70" s="385"/>
      <c r="M70" s="230"/>
    </row>
    <row r="71" spans="1:41" s="228" customFormat="1" ht="19.5" customHeight="1" x14ac:dyDescent="0.25">
      <c r="B71" s="388" t="s">
        <v>101</v>
      </c>
      <c r="C71" s="389"/>
      <c r="D71" s="389"/>
      <c r="E71" s="390"/>
      <c r="F71" s="238">
        <v>200</v>
      </c>
      <c r="G71" s="74">
        <v>1</v>
      </c>
      <c r="H71" s="179" t="s">
        <v>177</v>
      </c>
      <c r="I71" s="74">
        <v>20.2</v>
      </c>
      <c r="J71" s="74">
        <v>84.8</v>
      </c>
      <c r="K71" s="268"/>
      <c r="L71" s="269"/>
      <c r="M71" s="229"/>
    </row>
    <row r="72" spans="1:41" s="228" customFormat="1" ht="19.5" customHeight="1" x14ac:dyDescent="0.25">
      <c r="B72" s="265" t="s">
        <v>11</v>
      </c>
      <c r="C72" s="266"/>
      <c r="D72" s="266"/>
      <c r="E72" s="267"/>
      <c r="F72" s="238">
        <v>50</v>
      </c>
      <c r="G72" s="147">
        <v>3.95</v>
      </c>
      <c r="H72" s="147">
        <v>0.5</v>
      </c>
      <c r="I72" s="147">
        <v>24.18</v>
      </c>
      <c r="J72" s="147">
        <v>118.25</v>
      </c>
      <c r="K72" s="273"/>
      <c r="L72" s="274"/>
      <c r="M72" s="229"/>
    </row>
    <row r="73" spans="1:41" s="228" customFormat="1" ht="23.25" customHeight="1" thickBot="1" x14ac:dyDescent="0.3">
      <c r="B73" s="257" t="s">
        <v>14</v>
      </c>
      <c r="C73" s="258"/>
      <c r="D73" s="258"/>
      <c r="E73" s="259"/>
      <c r="F73" s="68">
        <f>SUM(F65:F72)</f>
        <v>760</v>
      </c>
      <c r="G73" s="69">
        <f>SUM(G65:G72)</f>
        <v>33.67</v>
      </c>
      <c r="H73" s="69">
        <f>SUM(H65:H72)</f>
        <v>27.87</v>
      </c>
      <c r="I73" s="69">
        <f>SUM(I65:I72)</f>
        <v>97.010000000000019</v>
      </c>
      <c r="J73" s="69">
        <f>SUM(J65:J72)</f>
        <v>777.09</v>
      </c>
      <c r="K73" s="360" t="s">
        <v>0</v>
      </c>
      <c r="L73" s="361"/>
      <c r="M73" s="230"/>
    </row>
    <row r="74" spans="1:41" s="21" customFormat="1" ht="18.75" x14ac:dyDescent="0.3">
      <c r="A74" s="44"/>
      <c r="B74" s="45"/>
      <c r="C74" s="45"/>
      <c r="D74" s="45"/>
      <c r="E74" s="45"/>
      <c r="F74" s="45"/>
      <c r="G74" s="46"/>
      <c r="H74" s="47"/>
      <c r="I74" s="47"/>
      <c r="J74" s="47"/>
      <c r="K74" s="45"/>
      <c r="L74" s="45"/>
      <c r="M74" s="26"/>
      <c r="N74" s="26"/>
      <c r="O74" s="26"/>
    </row>
    <row r="75" spans="1:41" s="77" customFormat="1" ht="32.25" customHeight="1" x14ac:dyDescent="0.3">
      <c r="A75" s="40"/>
      <c r="B75" s="287" t="s">
        <v>3</v>
      </c>
      <c r="C75" s="287"/>
      <c r="D75" s="287"/>
      <c r="E75" s="287"/>
      <c r="F75" s="287"/>
      <c r="G75" s="287"/>
      <c r="H75" s="287"/>
      <c r="I75" s="287"/>
      <c r="J75" s="287"/>
      <c r="K75" s="287"/>
      <c r="L75" s="42"/>
      <c r="M75" s="78"/>
      <c r="N75" s="78"/>
      <c r="O75" s="78"/>
    </row>
    <row r="76" spans="1:41" s="86" customFormat="1" ht="45" customHeight="1" x14ac:dyDescent="0.25">
      <c r="A76" s="58"/>
      <c r="B76" s="268"/>
      <c r="C76" s="266"/>
      <c r="D76" s="266"/>
      <c r="E76" s="266"/>
      <c r="F76" s="237"/>
      <c r="G76" s="414" t="s">
        <v>192</v>
      </c>
      <c r="H76" s="414"/>
      <c r="I76" s="414"/>
      <c r="J76" s="414"/>
      <c r="K76" s="266"/>
      <c r="L76" s="267"/>
      <c r="M76" s="87"/>
      <c r="N76" s="87"/>
      <c r="O76" s="87"/>
    </row>
    <row r="77" spans="1:41" s="80" customFormat="1" ht="23.25" customHeight="1" x14ac:dyDescent="0.3">
      <c r="A77" s="62"/>
      <c r="B77" s="279" t="s">
        <v>35</v>
      </c>
      <c r="C77" s="280"/>
      <c r="D77" s="280"/>
      <c r="E77" s="281"/>
      <c r="F77" s="98" t="s">
        <v>86</v>
      </c>
      <c r="G77" s="98" t="s">
        <v>7</v>
      </c>
      <c r="H77" s="98" t="s">
        <v>39</v>
      </c>
      <c r="I77" s="98" t="s">
        <v>40</v>
      </c>
      <c r="J77" s="98" t="s">
        <v>10</v>
      </c>
      <c r="K77" s="277" t="s">
        <v>41</v>
      </c>
      <c r="L77" s="278"/>
      <c r="M77" s="78"/>
      <c r="N77" s="78"/>
      <c r="O77" s="78"/>
    </row>
    <row r="78" spans="1:41" s="86" customFormat="1" ht="19.5" customHeight="1" x14ac:dyDescent="0.3">
      <c r="A78" s="63"/>
      <c r="B78" s="282" t="s">
        <v>68</v>
      </c>
      <c r="C78" s="283"/>
      <c r="D78" s="283"/>
      <c r="E78" s="284"/>
      <c r="F78" s="160">
        <v>150</v>
      </c>
      <c r="G78" s="74">
        <v>20.93</v>
      </c>
      <c r="H78" s="74">
        <v>10.55</v>
      </c>
      <c r="I78" s="74">
        <v>19.68</v>
      </c>
      <c r="J78" s="74">
        <v>261.56</v>
      </c>
      <c r="K78" s="268" t="s">
        <v>69</v>
      </c>
      <c r="L78" s="269"/>
      <c r="M78" s="87"/>
      <c r="N78" s="87"/>
      <c r="O78" s="87"/>
    </row>
    <row r="79" spans="1:41" s="80" customFormat="1" ht="19.5" customHeight="1" x14ac:dyDescent="0.3">
      <c r="A79" s="63"/>
      <c r="B79" s="270" t="s">
        <v>118</v>
      </c>
      <c r="C79" s="271"/>
      <c r="D79" s="271"/>
      <c r="E79" s="272"/>
      <c r="F79" s="160"/>
      <c r="G79" s="74">
        <v>0.54</v>
      </c>
      <c r="H79" s="74">
        <v>0.49</v>
      </c>
      <c r="I79" s="74">
        <v>3.4</v>
      </c>
      <c r="J79" s="74">
        <v>20.329999999999998</v>
      </c>
      <c r="K79" s="268" t="s">
        <v>172</v>
      </c>
      <c r="L79" s="269"/>
      <c r="M79" s="78"/>
      <c r="N79" s="78"/>
      <c r="O79" s="78"/>
    </row>
    <row r="80" spans="1:41" s="141" customFormat="1" ht="19.5" customHeight="1" x14ac:dyDescent="0.3">
      <c r="A80" s="62"/>
      <c r="B80" s="265" t="s">
        <v>26</v>
      </c>
      <c r="C80" s="266"/>
      <c r="D80" s="266"/>
      <c r="E80" s="267"/>
      <c r="F80" s="162">
        <v>10</v>
      </c>
      <c r="G80" s="74">
        <v>0.05</v>
      </c>
      <c r="H80" s="74">
        <v>8.25</v>
      </c>
      <c r="I80" s="74">
        <v>0.08</v>
      </c>
      <c r="J80" s="74">
        <v>74.8</v>
      </c>
      <c r="K80" s="268" t="s">
        <v>67</v>
      </c>
      <c r="L80" s="269"/>
      <c r="M80" s="140"/>
      <c r="N80" s="140"/>
      <c r="O80" s="140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</row>
    <row r="81" spans="1:18" s="80" customFormat="1" ht="19.5" customHeight="1" x14ac:dyDescent="0.3">
      <c r="A81" s="63"/>
      <c r="B81" s="270" t="s">
        <v>119</v>
      </c>
      <c r="C81" s="271"/>
      <c r="D81" s="271"/>
      <c r="E81" s="272"/>
      <c r="F81" s="160">
        <v>200</v>
      </c>
      <c r="G81" s="74">
        <v>0.2</v>
      </c>
      <c r="H81" s="74">
        <v>0.02</v>
      </c>
      <c r="I81" s="74">
        <v>10.050000000000001</v>
      </c>
      <c r="J81" s="74">
        <v>41.42</v>
      </c>
      <c r="K81" s="268" t="s">
        <v>66</v>
      </c>
      <c r="L81" s="269"/>
      <c r="M81" s="78"/>
      <c r="N81" s="78"/>
      <c r="O81" s="78"/>
      <c r="R81" s="80" t="s">
        <v>29</v>
      </c>
    </row>
    <row r="82" spans="1:18" s="86" customFormat="1" ht="19.5" customHeight="1" x14ac:dyDescent="0.3">
      <c r="A82" s="63"/>
      <c r="B82" s="265" t="s">
        <v>11</v>
      </c>
      <c r="C82" s="266"/>
      <c r="D82" s="266"/>
      <c r="E82" s="267"/>
      <c r="F82" s="160">
        <v>40</v>
      </c>
      <c r="G82" s="147">
        <v>3.16</v>
      </c>
      <c r="H82" s="147">
        <v>0.4</v>
      </c>
      <c r="I82" s="147">
        <v>19.34</v>
      </c>
      <c r="J82" s="147">
        <v>94.6</v>
      </c>
      <c r="K82" s="273"/>
      <c r="L82" s="274"/>
      <c r="M82" s="87"/>
      <c r="N82" s="87"/>
      <c r="O82" s="87"/>
    </row>
    <row r="83" spans="1:18" s="80" customFormat="1" ht="19.5" customHeight="1" x14ac:dyDescent="0.3">
      <c r="A83" s="63"/>
      <c r="B83" s="265" t="s">
        <v>22</v>
      </c>
      <c r="C83" s="266"/>
      <c r="D83" s="266"/>
      <c r="E83" s="267"/>
      <c r="F83" s="162">
        <v>130</v>
      </c>
      <c r="G83" s="74">
        <v>1.17</v>
      </c>
      <c r="H83" s="179">
        <v>0.26</v>
      </c>
      <c r="I83" s="74">
        <v>10.53</v>
      </c>
      <c r="J83" s="74">
        <v>52</v>
      </c>
      <c r="K83" s="268" t="s">
        <v>48</v>
      </c>
      <c r="L83" s="269"/>
      <c r="M83" s="78"/>
      <c r="N83" s="78"/>
      <c r="O83" s="78"/>
    </row>
    <row r="84" spans="1:18" s="80" customFormat="1" ht="18.75" hidden="1" x14ac:dyDescent="0.3">
      <c r="A84" s="63"/>
      <c r="B84" s="265"/>
      <c r="C84" s="266"/>
      <c r="D84" s="266"/>
      <c r="E84" s="267"/>
      <c r="F84" s="65"/>
      <c r="G84" s="59"/>
      <c r="H84" s="59"/>
      <c r="I84" s="59"/>
      <c r="J84" s="59"/>
      <c r="K84" s="150"/>
      <c r="L84" s="151"/>
      <c r="M84" s="78"/>
      <c r="N84" s="78"/>
      <c r="O84" s="78"/>
    </row>
    <row r="85" spans="1:18" s="94" customFormat="1" ht="23.25" customHeight="1" x14ac:dyDescent="0.3">
      <c r="A85" s="62"/>
      <c r="B85" s="431" t="s">
        <v>14</v>
      </c>
      <c r="C85" s="432"/>
      <c r="D85" s="432"/>
      <c r="E85" s="433"/>
      <c r="F85" s="434">
        <f>SUM(F78:F83)</f>
        <v>530</v>
      </c>
      <c r="G85" s="435">
        <f>SUM(G78:G83)</f>
        <v>26.049999999999997</v>
      </c>
      <c r="H85" s="435">
        <f>SUM(H78:H83)</f>
        <v>19.97</v>
      </c>
      <c r="I85" s="435">
        <f>SUM(I78:I83)</f>
        <v>63.08</v>
      </c>
      <c r="J85" s="435">
        <f>SUM(J78:J83)</f>
        <v>544.71</v>
      </c>
      <c r="K85" s="436" t="s">
        <v>0</v>
      </c>
      <c r="L85" s="437"/>
      <c r="M85" s="95"/>
      <c r="N85" s="95"/>
      <c r="O85" s="95"/>
    </row>
    <row r="86" spans="1:18" s="228" customFormat="1" ht="61.5" customHeight="1" x14ac:dyDescent="0.25">
      <c r="B86" s="429"/>
      <c r="C86" s="389"/>
      <c r="D86" s="389"/>
      <c r="E86" s="389"/>
      <c r="F86" s="256"/>
      <c r="G86" s="430"/>
      <c r="H86" s="426" t="s">
        <v>193</v>
      </c>
      <c r="I86" s="430"/>
      <c r="J86" s="430"/>
      <c r="K86" s="389"/>
      <c r="L86" s="390"/>
      <c r="M86" s="229"/>
    </row>
    <row r="87" spans="1:18" s="228" customFormat="1" ht="21" customHeight="1" x14ac:dyDescent="0.25">
      <c r="B87" s="378" t="s">
        <v>35</v>
      </c>
      <c r="C87" s="379"/>
      <c r="D87" s="379"/>
      <c r="E87" s="380"/>
      <c r="F87" s="98" t="s">
        <v>86</v>
      </c>
      <c r="G87" s="98" t="s">
        <v>7</v>
      </c>
      <c r="H87" s="98" t="s">
        <v>39</v>
      </c>
      <c r="I87" s="98" t="s">
        <v>40</v>
      </c>
      <c r="J87" s="98" t="s">
        <v>10</v>
      </c>
      <c r="K87" s="277" t="s">
        <v>41</v>
      </c>
      <c r="L87" s="278"/>
      <c r="M87" s="229"/>
    </row>
    <row r="88" spans="1:18" s="228" customFormat="1" ht="19.5" customHeight="1" x14ac:dyDescent="0.25">
      <c r="B88" s="265" t="s">
        <v>179</v>
      </c>
      <c r="C88" s="266"/>
      <c r="D88" s="266"/>
      <c r="E88" s="267"/>
      <c r="F88" s="248">
        <v>210</v>
      </c>
      <c r="G88" s="74">
        <v>1.56</v>
      </c>
      <c r="H88" s="74">
        <v>3.71</v>
      </c>
      <c r="I88" s="74">
        <v>8.84</v>
      </c>
      <c r="J88" s="74">
        <v>75.540000000000006</v>
      </c>
      <c r="K88" s="268" t="s">
        <v>111</v>
      </c>
      <c r="L88" s="269"/>
      <c r="M88" s="229"/>
    </row>
    <row r="89" spans="1:18" s="228" customFormat="1" ht="19.5" customHeight="1" x14ac:dyDescent="0.25">
      <c r="B89" s="265" t="s">
        <v>127</v>
      </c>
      <c r="C89" s="266"/>
      <c r="D89" s="266"/>
      <c r="E89" s="267"/>
      <c r="F89" s="248">
        <v>240</v>
      </c>
      <c r="G89" s="74">
        <v>31.06</v>
      </c>
      <c r="H89" s="74">
        <v>14.2</v>
      </c>
      <c r="I89" s="74">
        <v>33.29</v>
      </c>
      <c r="J89" s="74">
        <v>393.15</v>
      </c>
      <c r="K89" s="268" t="s">
        <v>110</v>
      </c>
      <c r="L89" s="269"/>
      <c r="M89" s="229"/>
    </row>
    <row r="90" spans="1:18" s="228" customFormat="1" ht="19.5" customHeight="1" x14ac:dyDescent="0.25">
      <c r="B90" s="265" t="s">
        <v>112</v>
      </c>
      <c r="C90" s="266"/>
      <c r="D90" s="266"/>
      <c r="E90" s="267"/>
      <c r="F90" s="246">
        <v>60</v>
      </c>
      <c r="G90" s="147">
        <v>0.91</v>
      </c>
      <c r="H90" s="147">
        <v>5.1100000000000003</v>
      </c>
      <c r="I90" s="147">
        <v>4.8899999999999997</v>
      </c>
      <c r="J90" s="147">
        <v>69.52</v>
      </c>
      <c r="K90" s="268" t="s">
        <v>113</v>
      </c>
      <c r="L90" s="269"/>
      <c r="M90" s="229"/>
    </row>
    <row r="91" spans="1:18" s="228" customFormat="1" ht="19.5" customHeight="1" x14ac:dyDescent="0.25">
      <c r="B91" s="325" t="s">
        <v>124</v>
      </c>
      <c r="C91" s="285"/>
      <c r="D91" s="285"/>
      <c r="E91" s="285"/>
      <c r="F91" s="238">
        <v>200</v>
      </c>
      <c r="G91" s="74">
        <v>0.59</v>
      </c>
      <c r="H91" s="74">
        <v>0.05</v>
      </c>
      <c r="I91" s="74">
        <v>17.59</v>
      </c>
      <c r="J91" s="74">
        <v>73.95</v>
      </c>
      <c r="K91" s="268" t="s">
        <v>87</v>
      </c>
      <c r="L91" s="269"/>
      <c r="M91" s="229"/>
    </row>
    <row r="92" spans="1:18" s="228" customFormat="1" ht="19.5" customHeight="1" x14ac:dyDescent="0.25">
      <c r="B92" s="265" t="s">
        <v>11</v>
      </c>
      <c r="C92" s="266"/>
      <c r="D92" s="266"/>
      <c r="E92" s="267"/>
      <c r="F92" s="238">
        <v>50</v>
      </c>
      <c r="G92" s="147">
        <v>3.95</v>
      </c>
      <c r="H92" s="147">
        <v>0.5</v>
      </c>
      <c r="I92" s="147">
        <v>24.18</v>
      </c>
      <c r="J92" s="147">
        <v>118.25</v>
      </c>
      <c r="K92" s="273"/>
      <c r="L92" s="274"/>
      <c r="M92" s="229"/>
    </row>
    <row r="93" spans="1:18" s="228" customFormat="1" ht="23.25" customHeight="1" thickBot="1" x14ac:dyDescent="0.3">
      <c r="B93" s="257" t="s">
        <v>14</v>
      </c>
      <c r="C93" s="258"/>
      <c r="D93" s="258"/>
      <c r="E93" s="259"/>
      <c r="F93" s="252">
        <f>SUM(F88:F92)</f>
        <v>760</v>
      </c>
      <c r="G93" s="61">
        <f>SUM(G88:G92)</f>
        <v>38.07</v>
      </c>
      <c r="H93" s="61">
        <f>SUM(H88:H92)</f>
        <v>23.57</v>
      </c>
      <c r="I93" s="61">
        <f>SUM(I88:I92)</f>
        <v>88.789999999999992</v>
      </c>
      <c r="J93" s="61">
        <f>SUM(J88:J92)</f>
        <v>730.41000000000008</v>
      </c>
      <c r="K93" s="260" t="s">
        <v>0</v>
      </c>
      <c r="L93" s="261"/>
      <c r="M93" s="229"/>
    </row>
    <row r="94" spans="1:18" s="33" customForma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56"/>
      <c r="N94" s="56"/>
      <c r="O94" s="56"/>
    </row>
    <row r="95" spans="1:18" ht="35.25" customHeight="1" x14ac:dyDescent="0.3">
      <c r="A95" s="40"/>
      <c r="B95" s="287" t="s">
        <v>17</v>
      </c>
      <c r="C95" s="287"/>
      <c r="D95" s="287"/>
      <c r="E95" s="287"/>
      <c r="F95" s="287"/>
      <c r="G95" s="287"/>
      <c r="H95" s="287"/>
      <c r="I95" s="287"/>
      <c r="J95" s="287"/>
      <c r="K95" s="287"/>
      <c r="L95" s="42"/>
      <c r="M95" s="56"/>
      <c r="N95" s="56"/>
      <c r="O95" s="56"/>
    </row>
    <row r="96" spans="1:18" s="86" customFormat="1" ht="50.25" customHeight="1" x14ac:dyDescent="0.25">
      <c r="A96" s="58"/>
      <c r="B96" s="268"/>
      <c r="C96" s="266"/>
      <c r="D96" s="266"/>
      <c r="E96" s="266"/>
      <c r="F96" s="237"/>
      <c r="G96" s="414" t="s">
        <v>192</v>
      </c>
      <c r="H96" s="414"/>
      <c r="I96" s="414"/>
      <c r="J96" s="414"/>
      <c r="K96" s="266"/>
      <c r="L96" s="267"/>
      <c r="M96" s="87"/>
      <c r="N96" s="87"/>
      <c r="O96" s="87"/>
    </row>
    <row r="97" spans="1:41" s="51" customFormat="1" ht="21.75" customHeight="1" x14ac:dyDescent="0.3">
      <c r="A97" s="62"/>
      <c r="B97" s="413" t="s">
        <v>35</v>
      </c>
      <c r="C97" s="411"/>
      <c r="D97" s="411"/>
      <c r="E97" s="411"/>
      <c r="F97" s="98" t="s">
        <v>86</v>
      </c>
      <c r="G97" s="98" t="s">
        <v>7</v>
      </c>
      <c r="H97" s="98" t="s">
        <v>39</v>
      </c>
      <c r="I97" s="98" t="s">
        <v>40</v>
      </c>
      <c r="J97" s="98" t="s">
        <v>10</v>
      </c>
      <c r="K97" s="411" t="s">
        <v>41</v>
      </c>
      <c r="L97" s="412"/>
      <c r="M97" s="56"/>
      <c r="N97" s="56"/>
      <c r="O97" s="56"/>
    </row>
    <row r="98" spans="1:41" s="51" customFormat="1" ht="19.5" customHeight="1" x14ac:dyDescent="0.3">
      <c r="A98" s="63"/>
      <c r="B98" s="357" t="s">
        <v>72</v>
      </c>
      <c r="C98" s="358"/>
      <c r="D98" s="358"/>
      <c r="E98" s="359"/>
      <c r="F98" s="162">
        <v>110</v>
      </c>
      <c r="G98" s="74">
        <v>20.440000000000001</v>
      </c>
      <c r="H98" s="74">
        <v>5.63</v>
      </c>
      <c r="I98" s="74">
        <v>5.41</v>
      </c>
      <c r="J98" s="74">
        <v>161.1</v>
      </c>
      <c r="K98" s="268" t="s">
        <v>73</v>
      </c>
      <c r="L98" s="269"/>
      <c r="M98" s="56"/>
      <c r="N98" s="56"/>
      <c r="O98" s="56"/>
    </row>
    <row r="99" spans="1:41" s="51" customFormat="1" ht="19.5" customHeight="1" x14ac:dyDescent="0.3">
      <c r="A99" s="63"/>
      <c r="B99" s="307" t="s">
        <v>120</v>
      </c>
      <c r="C99" s="308"/>
      <c r="D99" s="308"/>
      <c r="E99" s="308"/>
      <c r="F99" s="161"/>
      <c r="G99" s="74">
        <v>0.38</v>
      </c>
      <c r="H99" s="74">
        <v>1.04</v>
      </c>
      <c r="I99" s="74">
        <v>1.92</v>
      </c>
      <c r="J99" s="74">
        <v>18.829999999999998</v>
      </c>
      <c r="K99" s="268" t="s">
        <v>174</v>
      </c>
      <c r="L99" s="269"/>
      <c r="M99" s="56"/>
      <c r="N99" s="56"/>
      <c r="O99" s="56"/>
    </row>
    <row r="100" spans="1:41" s="99" customFormat="1" ht="19.5" customHeight="1" x14ac:dyDescent="0.3">
      <c r="A100" s="62"/>
      <c r="B100" s="326" t="s">
        <v>70</v>
      </c>
      <c r="C100" s="327"/>
      <c r="D100" s="327"/>
      <c r="E100" s="328"/>
      <c r="F100" s="162">
        <v>150</v>
      </c>
      <c r="G100" s="74">
        <v>5.53</v>
      </c>
      <c r="H100" s="74">
        <v>4.78</v>
      </c>
      <c r="I100" s="74">
        <v>35.29</v>
      </c>
      <c r="J100" s="74">
        <v>206.4</v>
      </c>
      <c r="K100" s="268" t="s">
        <v>71</v>
      </c>
      <c r="L100" s="269"/>
      <c r="M100" s="100"/>
      <c r="N100" s="100"/>
      <c r="O100" s="100"/>
    </row>
    <row r="101" spans="1:41" s="141" customFormat="1" ht="19.5" customHeight="1" x14ac:dyDescent="0.3">
      <c r="A101" s="62"/>
      <c r="B101" s="265" t="s">
        <v>26</v>
      </c>
      <c r="C101" s="266"/>
      <c r="D101" s="266"/>
      <c r="E101" s="267"/>
      <c r="F101" s="162">
        <v>10</v>
      </c>
      <c r="G101" s="74">
        <v>0.05</v>
      </c>
      <c r="H101" s="74">
        <v>8.25</v>
      </c>
      <c r="I101" s="74">
        <v>0.08</v>
      </c>
      <c r="J101" s="74">
        <v>74.8</v>
      </c>
      <c r="K101" s="268" t="s">
        <v>67</v>
      </c>
      <c r="L101" s="269"/>
      <c r="M101" s="140"/>
      <c r="N101" s="140"/>
      <c r="O101" s="140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</row>
    <row r="102" spans="1:41" s="141" customFormat="1" ht="18.75" x14ac:dyDescent="0.3">
      <c r="A102" s="62"/>
      <c r="B102" s="265" t="s">
        <v>121</v>
      </c>
      <c r="C102" s="266"/>
      <c r="D102" s="266"/>
      <c r="E102" s="267"/>
      <c r="F102" s="162">
        <v>200</v>
      </c>
      <c r="G102" s="74">
        <v>0.26</v>
      </c>
      <c r="H102" s="74">
        <v>0.03</v>
      </c>
      <c r="I102" s="74">
        <v>10.26</v>
      </c>
      <c r="J102" s="74">
        <v>43.8</v>
      </c>
      <c r="K102" s="268" t="s">
        <v>57</v>
      </c>
      <c r="L102" s="269"/>
      <c r="M102" s="140"/>
      <c r="N102" s="140"/>
      <c r="O102" s="140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</row>
    <row r="103" spans="1:41" s="51" customFormat="1" ht="19.5" customHeight="1" x14ac:dyDescent="0.3">
      <c r="A103" s="63"/>
      <c r="B103" s="265" t="s">
        <v>11</v>
      </c>
      <c r="C103" s="266"/>
      <c r="D103" s="266"/>
      <c r="E103" s="267"/>
      <c r="F103" s="162">
        <v>40</v>
      </c>
      <c r="G103" s="147">
        <v>3.16</v>
      </c>
      <c r="H103" s="147">
        <v>0.4</v>
      </c>
      <c r="I103" s="147">
        <v>19.34</v>
      </c>
      <c r="J103" s="147">
        <v>94.6</v>
      </c>
      <c r="K103" s="273"/>
      <c r="L103" s="274"/>
      <c r="M103" s="56"/>
      <c r="N103" s="56"/>
      <c r="O103" s="56"/>
    </row>
    <row r="104" spans="1:41" s="94" customFormat="1" ht="23.25" customHeight="1" x14ac:dyDescent="0.3">
      <c r="A104" s="62"/>
      <c r="B104" s="300" t="s">
        <v>14</v>
      </c>
      <c r="C104" s="298"/>
      <c r="D104" s="298"/>
      <c r="E104" s="301"/>
      <c r="F104" s="434">
        <f>SUM(F98:F103)</f>
        <v>510</v>
      </c>
      <c r="G104" s="435">
        <f>SUM(G98:G103)</f>
        <v>29.820000000000004</v>
      </c>
      <c r="H104" s="435">
        <f>SUM(H98:H103)</f>
        <v>20.13</v>
      </c>
      <c r="I104" s="435">
        <f>SUM(I98:I103)</f>
        <v>72.3</v>
      </c>
      <c r="J104" s="435">
        <f>SUM(J98:J103)</f>
        <v>599.53000000000009</v>
      </c>
      <c r="K104" s="410" t="s">
        <v>0</v>
      </c>
      <c r="L104" s="299"/>
      <c r="M104" s="95"/>
      <c r="N104" s="95"/>
      <c r="O104" s="95"/>
      <c r="U104" s="94" t="s">
        <v>29</v>
      </c>
    </row>
    <row r="105" spans="1:41" s="228" customFormat="1" ht="59.25" customHeight="1" x14ac:dyDescent="0.25">
      <c r="B105" s="429"/>
      <c r="C105" s="389"/>
      <c r="D105" s="389"/>
      <c r="E105" s="389"/>
      <c r="F105" s="256"/>
      <c r="G105" s="430"/>
      <c r="H105" s="426" t="s">
        <v>193</v>
      </c>
      <c r="I105" s="430"/>
      <c r="J105" s="430"/>
      <c r="K105" s="389"/>
      <c r="L105" s="390"/>
      <c r="M105" s="229"/>
    </row>
    <row r="106" spans="1:41" s="228" customFormat="1" ht="21.75" customHeight="1" x14ac:dyDescent="0.25">
      <c r="B106" s="378" t="s">
        <v>35</v>
      </c>
      <c r="C106" s="379"/>
      <c r="D106" s="379"/>
      <c r="E106" s="380"/>
      <c r="F106" s="98" t="s">
        <v>86</v>
      </c>
      <c r="G106" s="98" t="s">
        <v>7</v>
      </c>
      <c r="H106" s="98" t="s">
        <v>39</v>
      </c>
      <c r="I106" s="98" t="s">
        <v>40</v>
      </c>
      <c r="J106" s="98" t="s">
        <v>10</v>
      </c>
      <c r="K106" s="277" t="s">
        <v>41</v>
      </c>
      <c r="L106" s="278"/>
      <c r="M106" s="229"/>
    </row>
    <row r="107" spans="1:41" s="228" customFormat="1" ht="19.5" customHeight="1" x14ac:dyDescent="0.25">
      <c r="B107" s="282" t="s">
        <v>130</v>
      </c>
      <c r="C107" s="283"/>
      <c r="D107" s="283"/>
      <c r="E107" s="284"/>
      <c r="F107" s="253">
        <v>200</v>
      </c>
      <c r="G107" s="197">
        <v>3.64</v>
      </c>
      <c r="H107" s="197">
        <v>4.1500000000000004</v>
      </c>
      <c r="I107" s="197">
        <v>13.36</v>
      </c>
      <c r="J107" s="197">
        <v>105.78</v>
      </c>
      <c r="K107" s="316" t="s">
        <v>131</v>
      </c>
      <c r="L107" s="317"/>
      <c r="M107" s="229"/>
    </row>
    <row r="108" spans="1:41" s="228" customFormat="1" ht="19.5" customHeight="1" x14ac:dyDescent="0.25">
      <c r="B108" s="270" t="s">
        <v>129</v>
      </c>
      <c r="C108" s="271"/>
      <c r="D108" s="271"/>
      <c r="E108" s="272"/>
      <c r="F108" s="241"/>
      <c r="G108" s="64"/>
      <c r="H108" s="64"/>
      <c r="I108" s="64"/>
      <c r="J108" s="64"/>
      <c r="K108" s="319"/>
      <c r="L108" s="320"/>
      <c r="M108" s="229"/>
    </row>
    <row r="109" spans="1:41" s="228" customFormat="1" ht="19.5" customHeight="1" x14ac:dyDescent="0.25">
      <c r="B109" s="318" t="s">
        <v>79</v>
      </c>
      <c r="C109" s="273"/>
      <c r="D109" s="273"/>
      <c r="E109" s="273"/>
      <c r="F109" s="248">
        <v>150</v>
      </c>
      <c r="G109" s="74">
        <v>3.42</v>
      </c>
      <c r="H109" s="74">
        <v>7.8</v>
      </c>
      <c r="I109" s="74">
        <v>23.82</v>
      </c>
      <c r="J109" s="74">
        <v>179.64</v>
      </c>
      <c r="K109" s="268" t="s">
        <v>167</v>
      </c>
      <c r="L109" s="269"/>
      <c r="M109" s="229"/>
    </row>
    <row r="110" spans="1:41" s="228" customFormat="1" ht="19.5" customHeight="1" x14ac:dyDescent="0.25">
      <c r="B110" s="265" t="s">
        <v>80</v>
      </c>
      <c r="C110" s="266"/>
      <c r="D110" s="266"/>
      <c r="E110" s="267"/>
      <c r="F110" s="248">
        <v>105</v>
      </c>
      <c r="G110" s="147">
        <v>13.69</v>
      </c>
      <c r="H110" s="147">
        <v>3.53</v>
      </c>
      <c r="I110" s="147">
        <v>7.25</v>
      </c>
      <c r="J110" s="147">
        <v>116.18</v>
      </c>
      <c r="K110" s="275" t="s">
        <v>170</v>
      </c>
      <c r="L110" s="276"/>
      <c r="M110" s="229"/>
    </row>
    <row r="111" spans="1:41" s="228" customFormat="1" ht="19.5" customHeight="1" x14ac:dyDescent="0.25">
      <c r="B111" s="265" t="s">
        <v>128</v>
      </c>
      <c r="C111" s="266"/>
      <c r="D111" s="266"/>
      <c r="E111" s="267"/>
      <c r="F111" s="238"/>
      <c r="G111" s="147">
        <v>0.03</v>
      </c>
      <c r="H111" s="198">
        <v>4.13</v>
      </c>
      <c r="I111" s="198">
        <v>0.04</v>
      </c>
      <c r="J111" s="147">
        <v>37.4</v>
      </c>
      <c r="K111" s="268" t="s">
        <v>67</v>
      </c>
      <c r="L111" s="269"/>
      <c r="M111" s="229"/>
    </row>
    <row r="112" spans="1:41" s="228" customFormat="1" ht="19.5" customHeight="1" x14ac:dyDescent="0.25">
      <c r="B112" s="265" t="s">
        <v>90</v>
      </c>
      <c r="C112" s="266"/>
      <c r="D112" s="266"/>
      <c r="E112" s="267"/>
      <c r="F112" s="248">
        <v>60</v>
      </c>
      <c r="G112" s="74">
        <v>0.66</v>
      </c>
      <c r="H112" s="74">
        <v>0.12</v>
      </c>
      <c r="I112" s="74">
        <v>2.2799999999999998</v>
      </c>
      <c r="J112" s="74">
        <v>13.2</v>
      </c>
      <c r="K112" s="266" t="s">
        <v>178</v>
      </c>
      <c r="L112" s="269"/>
      <c r="M112" s="229"/>
    </row>
    <row r="113" spans="1:41" s="228" customFormat="1" ht="19.5" customHeight="1" x14ac:dyDescent="0.25">
      <c r="B113" s="325" t="s">
        <v>126</v>
      </c>
      <c r="C113" s="285"/>
      <c r="D113" s="285"/>
      <c r="E113" s="285"/>
      <c r="F113" s="238">
        <v>200</v>
      </c>
      <c r="G113" s="74">
        <v>0.16</v>
      </c>
      <c r="H113" s="74">
        <v>0.16</v>
      </c>
      <c r="I113" s="74">
        <v>13.9</v>
      </c>
      <c r="J113" s="169">
        <v>58.7</v>
      </c>
      <c r="K113" s="266" t="s">
        <v>93</v>
      </c>
      <c r="L113" s="269"/>
      <c r="M113" s="229"/>
    </row>
    <row r="114" spans="1:41" s="228" customFormat="1" ht="19.5" customHeight="1" x14ac:dyDescent="0.25">
      <c r="B114" s="265" t="s">
        <v>11</v>
      </c>
      <c r="C114" s="266"/>
      <c r="D114" s="266"/>
      <c r="E114" s="267"/>
      <c r="F114" s="238">
        <v>50</v>
      </c>
      <c r="G114" s="147">
        <v>3.95</v>
      </c>
      <c r="H114" s="147">
        <v>0.5</v>
      </c>
      <c r="I114" s="147">
        <v>24.18</v>
      </c>
      <c r="J114" s="147">
        <v>118.25</v>
      </c>
      <c r="K114" s="273"/>
      <c r="L114" s="274"/>
      <c r="M114" s="229"/>
    </row>
    <row r="115" spans="1:41" s="228" customFormat="1" ht="23.25" customHeight="1" thickBot="1" x14ac:dyDescent="0.3">
      <c r="B115" s="262" t="s">
        <v>14</v>
      </c>
      <c r="C115" s="263"/>
      <c r="D115" s="263"/>
      <c r="E115" s="264"/>
      <c r="F115" s="252">
        <f>SUM(F107:F114)</f>
        <v>765</v>
      </c>
      <c r="G115" s="61">
        <f>SUM(G107:G114)</f>
        <v>25.55</v>
      </c>
      <c r="H115" s="61">
        <f>SUM(H107:H114)</f>
        <v>20.39</v>
      </c>
      <c r="I115" s="61">
        <f>SUM(I107:I114)</f>
        <v>84.83</v>
      </c>
      <c r="J115" s="61">
        <f>SUM(J107:J114)</f>
        <v>629.14999999999986</v>
      </c>
      <c r="K115" s="293" t="s">
        <v>0</v>
      </c>
      <c r="L115" s="294"/>
      <c r="M115" s="229"/>
    </row>
    <row r="116" spans="1:41" ht="18.75" x14ac:dyDescent="0.3">
      <c r="A116" s="40"/>
      <c r="B116" s="42"/>
      <c r="C116" s="42"/>
      <c r="D116" s="42"/>
      <c r="E116" s="42"/>
      <c r="F116" s="42"/>
      <c r="G116" s="41"/>
      <c r="H116" s="43"/>
      <c r="I116" s="43"/>
      <c r="J116" s="43"/>
      <c r="K116" s="42"/>
      <c r="L116" s="42"/>
      <c r="M116" s="56"/>
      <c r="N116" s="56"/>
      <c r="O116" s="56"/>
    </row>
    <row r="117" spans="1:41" ht="18.75" x14ac:dyDescent="0.3">
      <c r="A117" s="40"/>
      <c r="B117" s="42"/>
      <c r="C117" s="42"/>
      <c r="D117" s="42"/>
      <c r="E117" s="42"/>
      <c r="F117" s="42"/>
      <c r="G117" s="41"/>
      <c r="H117" s="43"/>
      <c r="I117" s="43"/>
      <c r="J117" s="43"/>
      <c r="K117" s="42"/>
      <c r="L117" s="42"/>
      <c r="M117" s="56"/>
      <c r="N117" s="56"/>
      <c r="O117" s="56"/>
    </row>
    <row r="118" spans="1:41" s="39" customFormat="1" ht="18.75" x14ac:dyDescent="0.3">
      <c r="A118" s="40"/>
      <c r="B118" s="42"/>
      <c r="C118" s="42"/>
      <c r="D118" s="42"/>
      <c r="E118" s="42"/>
      <c r="F118" s="42"/>
      <c r="G118" s="41"/>
      <c r="H118" s="43"/>
      <c r="I118" s="43"/>
      <c r="J118" s="43"/>
      <c r="K118" s="42"/>
      <c r="L118" s="42"/>
      <c r="M118" s="56"/>
      <c r="N118" s="56"/>
      <c r="O118" s="56"/>
    </row>
    <row r="119" spans="1:41" ht="18.75" x14ac:dyDescent="0.3">
      <c r="A119" s="40"/>
      <c r="B119" s="42"/>
      <c r="C119" s="42"/>
      <c r="D119" s="42"/>
      <c r="E119" s="42"/>
      <c r="F119" s="42"/>
      <c r="G119" s="41"/>
      <c r="H119" s="43"/>
      <c r="I119" s="43"/>
      <c r="J119" s="43"/>
      <c r="K119" s="42"/>
      <c r="L119" s="42"/>
      <c r="M119" s="56"/>
      <c r="N119" s="56"/>
      <c r="O119" s="56"/>
    </row>
    <row r="120" spans="1:41" s="39" customFormat="1" ht="18.75" x14ac:dyDescent="0.3">
      <c r="A120" s="40"/>
      <c r="B120" s="42"/>
      <c r="C120" s="42"/>
      <c r="D120" s="42"/>
      <c r="E120" s="42"/>
      <c r="F120" s="42"/>
      <c r="G120" s="41"/>
      <c r="H120" s="43"/>
      <c r="I120" s="43"/>
      <c r="J120" s="43"/>
      <c r="K120" s="42"/>
      <c r="L120" s="42"/>
      <c r="M120" s="56"/>
      <c r="N120" s="56"/>
      <c r="O120" s="56"/>
    </row>
    <row r="121" spans="1:41" s="6" customFormat="1" ht="25.5" customHeight="1" x14ac:dyDescent="0.3">
      <c r="A121" s="40"/>
      <c r="B121" s="296" t="s">
        <v>19</v>
      </c>
      <c r="C121" s="296"/>
      <c r="D121" s="296"/>
      <c r="E121" s="296"/>
      <c r="F121" s="296"/>
      <c r="G121" s="296"/>
      <c r="H121" s="296"/>
      <c r="I121" s="296"/>
      <c r="J121" s="296"/>
      <c r="K121" s="296"/>
      <c r="L121" s="42"/>
      <c r="M121" s="56"/>
      <c r="N121" s="56"/>
      <c r="O121" s="56"/>
    </row>
    <row r="122" spans="1:41" s="39" customFormat="1" ht="17.25" hidden="1" customHeight="1" x14ac:dyDescent="0.3">
      <c r="A122" s="40"/>
      <c r="B122" s="42"/>
      <c r="C122" s="42"/>
      <c r="D122" s="42"/>
      <c r="E122" s="42"/>
      <c r="F122" s="42"/>
      <c r="G122" s="41"/>
      <c r="H122" s="43"/>
      <c r="I122" s="43"/>
      <c r="J122" s="43"/>
      <c r="K122" s="42"/>
      <c r="L122" s="42"/>
      <c r="M122" s="56"/>
      <c r="N122" s="56"/>
      <c r="O122" s="56"/>
    </row>
    <row r="123" spans="1:41" ht="18.75" hidden="1" x14ac:dyDescent="0.3">
      <c r="A123" s="40"/>
      <c r="B123" s="42"/>
      <c r="C123" s="42"/>
      <c r="D123" s="42"/>
      <c r="E123" s="42"/>
      <c r="F123" s="42"/>
      <c r="G123" s="41"/>
      <c r="H123" s="43"/>
      <c r="I123" s="43"/>
      <c r="J123" s="43"/>
      <c r="K123" s="42"/>
      <c r="L123" s="42"/>
      <c r="M123" s="56"/>
      <c r="N123" s="56"/>
      <c r="O123" s="56"/>
    </row>
    <row r="124" spans="1:41" ht="18.75" hidden="1" x14ac:dyDescent="0.3">
      <c r="A124" s="40"/>
      <c r="B124" s="42"/>
      <c r="C124" s="42"/>
      <c r="D124" s="42"/>
      <c r="E124" s="42"/>
      <c r="F124" s="42"/>
      <c r="G124" s="41"/>
      <c r="H124" s="43"/>
      <c r="I124" s="43"/>
      <c r="J124" s="43"/>
      <c r="K124" s="42"/>
      <c r="L124" s="42"/>
      <c r="M124" s="56"/>
      <c r="N124" s="56"/>
      <c r="O124" s="56"/>
    </row>
    <row r="125" spans="1:41" s="77" customFormat="1" ht="45" customHeight="1" x14ac:dyDescent="0.3">
      <c r="A125" s="40"/>
      <c r="B125" s="287" t="s">
        <v>20</v>
      </c>
      <c r="C125" s="287"/>
      <c r="D125" s="287"/>
      <c r="E125" s="287"/>
      <c r="F125" s="287"/>
      <c r="G125" s="287"/>
      <c r="H125" s="287"/>
      <c r="I125" s="287"/>
      <c r="J125" s="287"/>
      <c r="K125" s="287"/>
      <c r="L125" s="42"/>
      <c r="M125" s="78"/>
      <c r="N125" s="78"/>
      <c r="O125" s="78"/>
    </row>
    <row r="126" spans="1:41" s="86" customFormat="1" ht="54.75" customHeight="1" x14ac:dyDescent="0.25">
      <c r="A126" s="58"/>
      <c r="B126" s="268"/>
      <c r="C126" s="266"/>
      <c r="D126" s="266"/>
      <c r="E126" s="266"/>
      <c r="F126" s="237"/>
      <c r="G126" s="414" t="s">
        <v>192</v>
      </c>
      <c r="H126" s="414"/>
      <c r="I126" s="414"/>
      <c r="J126" s="414"/>
      <c r="K126" s="266"/>
      <c r="L126" s="267"/>
      <c r="M126" s="87"/>
      <c r="N126" s="87"/>
      <c r="O126" s="87"/>
    </row>
    <row r="127" spans="1:41" s="51" customFormat="1" ht="23.25" customHeight="1" x14ac:dyDescent="0.3">
      <c r="A127" s="63"/>
      <c r="B127" s="279" t="s">
        <v>35</v>
      </c>
      <c r="C127" s="280"/>
      <c r="D127" s="280"/>
      <c r="E127" s="281"/>
      <c r="F127" s="98" t="s">
        <v>86</v>
      </c>
      <c r="G127" s="98" t="s">
        <v>7</v>
      </c>
      <c r="H127" s="98" t="s">
        <v>39</v>
      </c>
      <c r="I127" s="98" t="s">
        <v>40</v>
      </c>
      <c r="J127" s="98" t="s">
        <v>10</v>
      </c>
      <c r="K127" s="277" t="s">
        <v>41</v>
      </c>
      <c r="L127" s="278"/>
      <c r="M127" s="56"/>
      <c r="N127" s="56"/>
      <c r="O127" s="56"/>
    </row>
    <row r="128" spans="1:41" s="86" customFormat="1" ht="19.5" customHeight="1" x14ac:dyDescent="0.3">
      <c r="A128" s="62"/>
      <c r="B128" s="282" t="s">
        <v>49</v>
      </c>
      <c r="C128" s="283"/>
      <c r="D128" s="283"/>
      <c r="E128" s="284"/>
      <c r="F128" s="177">
        <v>150</v>
      </c>
      <c r="G128" s="97">
        <v>3.66</v>
      </c>
      <c r="H128" s="97">
        <v>6.32</v>
      </c>
      <c r="I128" s="97">
        <v>26.83</v>
      </c>
      <c r="J128" s="97">
        <v>179.27</v>
      </c>
      <c r="K128" s="311" t="s">
        <v>75</v>
      </c>
      <c r="L128" s="312"/>
      <c r="M128" s="87"/>
      <c r="N128" s="87"/>
      <c r="O128" s="87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</row>
    <row r="129" spans="1:41" s="86" customFormat="1" ht="19.5" customHeight="1" x14ac:dyDescent="0.3">
      <c r="A129" s="62"/>
      <c r="B129" s="270" t="s">
        <v>74</v>
      </c>
      <c r="C129" s="271"/>
      <c r="D129" s="271"/>
      <c r="E129" s="272"/>
      <c r="F129" s="178"/>
      <c r="G129" s="64"/>
      <c r="H129" s="64"/>
      <c r="I129" s="64"/>
      <c r="J129" s="64"/>
      <c r="K129" s="277"/>
      <c r="L129" s="278"/>
      <c r="M129" s="87"/>
      <c r="N129" s="87"/>
      <c r="O129" s="87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</row>
    <row r="130" spans="1:41" s="141" customFormat="1" ht="17.25" customHeight="1" x14ac:dyDescent="0.25">
      <c r="A130" s="58"/>
      <c r="B130" s="265" t="s">
        <v>30</v>
      </c>
      <c r="C130" s="266"/>
      <c r="D130" s="266"/>
      <c r="E130" s="267"/>
      <c r="F130" s="174">
        <v>40</v>
      </c>
      <c r="G130" s="147">
        <v>5.08</v>
      </c>
      <c r="H130" s="147">
        <v>4.5999999999999996</v>
      </c>
      <c r="I130" s="147">
        <v>0.28000000000000003</v>
      </c>
      <c r="J130" s="147">
        <v>62.8</v>
      </c>
      <c r="K130" s="285" t="s">
        <v>63</v>
      </c>
      <c r="L130" s="286"/>
      <c r="M130" s="140"/>
      <c r="N130" s="140"/>
      <c r="O130" s="140"/>
    </row>
    <row r="131" spans="1:41" s="141" customFormat="1" ht="18.75" x14ac:dyDescent="0.3">
      <c r="A131" s="62"/>
      <c r="B131" s="265" t="s">
        <v>28</v>
      </c>
      <c r="C131" s="266"/>
      <c r="D131" s="266"/>
      <c r="E131" s="267"/>
      <c r="F131" s="175">
        <v>15</v>
      </c>
      <c r="G131" s="74">
        <v>3.48</v>
      </c>
      <c r="H131" s="74">
        <v>4.43</v>
      </c>
      <c r="I131" s="74" t="s">
        <v>2</v>
      </c>
      <c r="J131" s="74">
        <v>54.6</v>
      </c>
      <c r="K131" s="268" t="s">
        <v>61</v>
      </c>
      <c r="L131" s="269"/>
      <c r="M131" s="140"/>
      <c r="N131" s="140"/>
      <c r="O131" s="140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</row>
    <row r="132" spans="1:41" s="82" customFormat="1" ht="19.5" customHeight="1" x14ac:dyDescent="0.3">
      <c r="A132" s="63"/>
      <c r="B132" s="265" t="s">
        <v>114</v>
      </c>
      <c r="C132" s="266"/>
      <c r="D132" s="266"/>
      <c r="E132" s="267"/>
      <c r="F132" s="173">
        <v>200</v>
      </c>
      <c r="G132" s="74">
        <v>3.87</v>
      </c>
      <c r="H132" s="74">
        <v>3.8</v>
      </c>
      <c r="I132" s="74">
        <v>15.09</v>
      </c>
      <c r="J132" s="74">
        <v>111.46</v>
      </c>
      <c r="K132" s="268" t="s">
        <v>60</v>
      </c>
      <c r="L132" s="269"/>
      <c r="M132" s="83"/>
      <c r="N132" s="83"/>
      <c r="O132" s="83"/>
    </row>
    <row r="133" spans="1:41" s="51" customFormat="1" ht="18.75" hidden="1" x14ac:dyDescent="0.3">
      <c r="A133" s="63"/>
      <c r="B133" s="265"/>
      <c r="C133" s="266"/>
      <c r="D133" s="266"/>
      <c r="E133" s="267"/>
      <c r="F133" s="175"/>
      <c r="G133" s="59"/>
      <c r="H133" s="59"/>
      <c r="I133" s="59"/>
      <c r="J133" s="59"/>
      <c r="K133" s="268"/>
      <c r="L133" s="269"/>
      <c r="M133" s="56"/>
      <c r="N133" s="56"/>
      <c r="O133" s="56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</row>
    <row r="134" spans="1:41" s="51" customFormat="1" ht="19.5" customHeight="1" x14ac:dyDescent="0.3">
      <c r="A134" s="63"/>
      <c r="B134" s="265" t="s">
        <v>11</v>
      </c>
      <c r="C134" s="266"/>
      <c r="D134" s="266"/>
      <c r="E134" s="267"/>
      <c r="F134" s="175">
        <v>40</v>
      </c>
      <c r="G134" s="147">
        <v>3.16</v>
      </c>
      <c r="H134" s="147">
        <v>0.4</v>
      </c>
      <c r="I134" s="147">
        <v>19.34</v>
      </c>
      <c r="J134" s="147">
        <v>94.6</v>
      </c>
      <c r="K134" s="273"/>
      <c r="L134" s="274"/>
      <c r="M134" s="56"/>
      <c r="N134" s="56"/>
      <c r="O134" s="56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</row>
    <row r="135" spans="1:41" s="82" customFormat="1" ht="19.5" customHeight="1" x14ac:dyDescent="0.25">
      <c r="A135" s="58"/>
      <c r="B135" s="265" t="s">
        <v>22</v>
      </c>
      <c r="C135" s="266"/>
      <c r="D135" s="266"/>
      <c r="E135" s="267"/>
      <c r="F135" s="175">
        <v>130</v>
      </c>
      <c r="G135" s="74">
        <v>1.17</v>
      </c>
      <c r="H135" s="179">
        <v>0.26</v>
      </c>
      <c r="I135" s="74">
        <v>10.53</v>
      </c>
      <c r="J135" s="74">
        <v>52</v>
      </c>
      <c r="K135" s="268" t="s">
        <v>48</v>
      </c>
      <c r="L135" s="269"/>
      <c r="M135" s="83"/>
      <c r="N135" s="83"/>
      <c r="O135" s="83"/>
    </row>
    <row r="136" spans="1:41" s="27" customFormat="1" ht="22.5" customHeight="1" x14ac:dyDescent="0.3">
      <c r="A136" s="62"/>
      <c r="B136" s="431" t="s">
        <v>14</v>
      </c>
      <c r="C136" s="432"/>
      <c r="D136" s="432"/>
      <c r="E136" s="433"/>
      <c r="F136" s="434">
        <f>SUM(F128:F135)</f>
        <v>575</v>
      </c>
      <c r="G136" s="435">
        <f>SUM(G128:G135)</f>
        <v>20.420000000000002</v>
      </c>
      <c r="H136" s="435">
        <f>SUM(H128:H135)</f>
        <v>19.809999999999999</v>
      </c>
      <c r="I136" s="435">
        <f>SUM(I128:I135)</f>
        <v>72.070000000000007</v>
      </c>
      <c r="J136" s="435">
        <f>SUM(J128:J135)</f>
        <v>554.73</v>
      </c>
      <c r="K136" s="436" t="s">
        <v>0</v>
      </c>
      <c r="L136" s="437"/>
      <c r="M136" s="25"/>
      <c r="N136" s="25"/>
      <c r="O136" s="25"/>
      <c r="X136" s="53"/>
      <c r="Y136" s="36"/>
      <c r="Z136" s="302"/>
      <c r="AA136" s="297"/>
      <c r="AB136" s="297"/>
      <c r="AC136" s="297"/>
      <c r="AD136" s="37"/>
      <c r="AE136" s="38"/>
      <c r="AF136" s="38"/>
      <c r="AG136" s="38"/>
      <c r="AH136" s="38"/>
      <c r="AI136" s="303"/>
      <c r="AJ136" s="303"/>
      <c r="AK136" s="53"/>
      <c r="AL136" s="53"/>
      <c r="AM136" s="53"/>
      <c r="AN136" s="53"/>
      <c r="AO136" s="53"/>
    </row>
    <row r="137" spans="1:41" s="228" customFormat="1" ht="60" customHeight="1" x14ac:dyDescent="0.25">
      <c r="B137" s="429"/>
      <c r="C137" s="389"/>
      <c r="D137" s="389"/>
      <c r="E137" s="389"/>
      <c r="F137" s="256"/>
      <c r="G137" s="430"/>
      <c r="H137" s="426" t="s">
        <v>193</v>
      </c>
      <c r="I137" s="430"/>
      <c r="J137" s="430"/>
      <c r="K137" s="389"/>
      <c r="L137" s="390"/>
      <c r="M137" s="229"/>
    </row>
    <row r="138" spans="1:41" s="228" customFormat="1" ht="24" customHeight="1" x14ac:dyDescent="0.25">
      <c r="B138" s="378" t="s">
        <v>35</v>
      </c>
      <c r="C138" s="379"/>
      <c r="D138" s="379"/>
      <c r="E138" s="380"/>
      <c r="F138" s="98" t="s">
        <v>86</v>
      </c>
      <c r="G138" s="98" t="s">
        <v>7</v>
      </c>
      <c r="H138" s="98" t="s">
        <v>39</v>
      </c>
      <c r="I138" s="98" t="s">
        <v>40</v>
      </c>
      <c r="J138" s="98" t="s">
        <v>10</v>
      </c>
      <c r="K138" s="277" t="s">
        <v>41</v>
      </c>
      <c r="L138" s="278"/>
      <c r="M138" s="229"/>
    </row>
    <row r="139" spans="1:41" s="228" customFormat="1" ht="19.5" customHeight="1" x14ac:dyDescent="0.25">
      <c r="B139" s="282" t="s">
        <v>97</v>
      </c>
      <c r="C139" s="283"/>
      <c r="D139" s="283"/>
      <c r="E139" s="284"/>
      <c r="F139" s="253">
        <v>210</v>
      </c>
      <c r="G139" s="197">
        <v>1.66</v>
      </c>
      <c r="H139" s="197">
        <v>4.66</v>
      </c>
      <c r="I139" s="197">
        <v>8.1199999999999992</v>
      </c>
      <c r="J139" s="197">
        <v>81.53</v>
      </c>
      <c r="K139" s="316" t="s">
        <v>98</v>
      </c>
      <c r="L139" s="317"/>
      <c r="M139" s="229"/>
    </row>
    <row r="140" spans="1:41" s="228" customFormat="1" ht="19.5" customHeight="1" x14ac:dyDescent="0.25">
      <c r="B140" s="270" t="s">
        <v>125</v>
      </c>
      <c r="C140" s="271"/>
      <c r="D140" s="271"/>
      <c r="E140" s="272"/>
      <c r="F140" s="254"/>
      <c r="G140" s="166"/>
      <c r="H140" s="166"/>
      <c r="I140" s="166"/>
      <c r="J140" s="166"/>
      <c r="K140" s="313"/>
      <c r="L140" s="314"/>
      <c r="M140" s="229"/>
    </row>
    <row r="141" spans="1:41" s="228" customFormat="1" ht="19.5" customHeight="1" x14ac:dyDescent="0.25">
      <c r="B141" s="265" t="s">
        <v>132</v>
      </c>
      <c r="C141" s="266"/>
      <c r="D141" s="266"/>
      <c r="E141" s="267"/>
      <c r="F141" s="248">
        <v>150</v>
      </c>
      <c r="G141" s="74">
        <v>6.31</v>
      </c>
      <c r="H141" s="74">
        <v>3.3</v>
      </c>
      <c r="I141" s="74">
        <v>28.57</v>
      </c>
      <c r="J141" s="74">
        <v>168.96</v>
      </c>
      <c r="K141" s="268" t="s">
        <v>133</v>
      </c>
      <c r="L141" s="269"/>
      <c r="M141" s="229"/>
    </row>
    <row r="142" spans="1:41" s="228" customFormat="1" ht="19.5" customHeight="1" x14ac:dyDescent="0.25">
      <c r="B142" s="265" t="s">
        <v>134</v>
      </c>
      <c r="C142" s="266"/>
      <c r="D142" s="266"/>
      <c r="E142" s="267"/>
      <c r="F142" s="246">
        <v>100</v>
      </c>
      <c r="G142" s="147">
        <v>14.96</v>
      </c>
      <c r="H142" s="147">
        <v>15.53</v>
      </c>
      <c r="I142" s="147">
        <v>2.6</v>
      </c>
      <c r="J142" s="147">
        <v>209.83</v>
      </c>
      <c r="K142" s="268" t="s">
        <v>135</v>
      </c>
      <c r="L142" s="269"/>
      <c r="M142" s="229"/>
    </row>
    <row r="143" spans="1:41" s="228" customFormat="1" ht="19.5" customHeight="1" x14ac:dyDescent="0.25">
      <c r="B143" s="282" t="s">
        <v>136</v>
      </c>
      <c r="C143" s="283"/>
      <c r="D143" s="283"/>
      <c r="E143" s="284"/>
      <c r="F143" s="245">
        <v>60</v>
      </c>
      <c r="G143" s="164">
        <v>1.04</v>
      </c>
      <c r="H143" s="164">
        <v>4.1500000000000004</v>
      </c>
      <c r="I143" s="164">
        <v>5.86</v>
      </c>
      <c r="J143" s="164">
        <v>65.34</v>
      </c>
      <c r="K143" s="316" t="s">
        <v>138</v>
      </c>
      <c r="L143" s="317"/>
      <c r="M143" s="229"/>
    </row>
    <row r="144" spans="1:41" s="228" customFormat="1" ht="19.5" customHeight="1" x14ac:dyDescent="0.25">
      <c r="B144" s="270" t="s">
        <v>137</v>
      </c>
      <c r="C144" s="271"/>
      <c r="D144" s="271"/>
      <c r="E144" s="271"/>
      <c r="F144" s="254"/>
      <c r="G144" s="166"/>
      <c r="H144" s="166"/>
      <c r="I144" s="166"/>
      <c r="J144" s="210"/>
      <c r="K144" s="384"/>
      <c r="L144" s="385"/>
      <c r="M144" s="229"/>
    </row>
    <row r="145" spans="1:41" s="228" customFormat="1" ht="19.5" customHeight="1" x14ac:dyDescent="0.25">
      <c r="B145" s="388" t="s">
        <v>101</v>
      </c>
      <c r="C145" s="389"/>
      <c r="D145" s="389"/>
      <c r="E145" s="390"/>
      <c r="F145" s="241">
        <v>200</v>
      </c>
      <c r="G145" s="188">
        <v>1</v>
      </c>
      <c r="H145" s="211" t="s">
        <v>177</v>
      </c>
      <c r="I145" s="188">
        <v>20.2</v>
      </c>
      <c r="J145" s="171">
        <v>84.8</v>
      </c>
      <c r="K145" s="319"/>
      <c r="L145" s="320"/>
      <c r="M145" s="229"/>
    </row>
    <row r="146" spans="1:41" s="228" customFormat="1" ht="19.5" customHeight="1" x14ac:dyDescent="0.25">
      <c r="B146" s="265" t="s">
        <v>11</v>
      </c>
      <c r="C146" s="266"/>
      <c r="D146" s="266"/>
      <c r="E146" s="267"/>
      <c r="F146" s="238">
        <v>50</v>
      </c>
      <c r="G146" s="147">
        <v>3.95</v>
      </c>
      <c r="H146" s="147">
        <v>0.5</v>
      </c>
      <c r="I146" s="147">
        <v>24.18</v>
      </c>
      <c r="J146" s="147">
        <v>118.25</v>
      </c>
      <c r="K146" s="273"/>
      <c r="L146" s="274"/>
      <c r="M146" s="229"/>
    </row>
    <row r="147" spans="1:41" s="228" customFormat="1" ht="23.25" customHeight="1" thickBot="1" x14ac:dyDescent="0.3">
      <c r="B147" s="257" t="s">
        <v>14</v>
      </c>
      <c r="C147" s="258"/>
      <c r="D147" s="258"/>
      <c r="E147" s="259"/>
      <c r="F147" s="252">
        <f>SUM(F139:F146)</f>
        <v>770</v>
      </c>
      <c r="G147" s="61">
        <f>SUM(G139:G146)</f>
        <v>28.919999999999998</v>
      </c>
      <c r="H147" s="61">
        <f>SUM(H139:H146)</f>
        <v>28.14</v>
      </c>
      <c r="I147" s="61">
        <f>SUM(I139:I146)</f>
        <v>89.53</v>
      </c>
      <c r="J147" s="61">
        <f>SUM(J139:J146)</f>
        <v>728.71</v>
      </c>
      <c r="K147" s="260" t="s">
        <v>0</v>
      </c>
      <c r="L147" s="261"/>
      <c r="M147" s="231"/>
    </row>
    <row r="148" spans="1:41" ht="18.75" x14ac:dyDescent="0.3">
      <c r="A148" s="40"/>
      <c r="B148" s="42"/>
      <c r="C148" s="42"/>
      <c r="D148" s="42"/>
      <c r="E148" s="42"/>
      <c r="F148" s="42"/>
      <c r="G148" s="41"/>
      <c r="H148" s="43"/>
      <c r="I148" s="43"/>
      <c r="J148" s="43"/>
      <c r="K148" s="42"/>
      <c r="L148" s="42"/>
      <c r="M148" s="56"/>
      <c r="N148" s="56"/>
      <c r="O148" s="56"/>
      <c r="X148" s="1"/>
      <c r="Y148" s="2"/>
      <c r="Z148" s="323"/>
      <c r="AA148" s="323"/>
      <c r="AB148" s="323"/>
      <c r="AC148" s="323"/>
      <c r="AD148" s="3"/>
      <c r="AE148" s="4"/>
      <c r="AF148" s="5"/>
      <c r="AG148" s="4"/>
      <c r="AH148" s="4"/>
      <c r="AI148" s="324"/>
      <c r="AJ148" s="324"/>
      <c r="AK148" s="1"/>
      <c r="AL148" s="1"/>
      <c r="AM148" s="1"/>
      <c r="AN148" s="1"/>
      <c r="AO148" s="1"/>
    </row>
    <row r="149" spans="1:41" s="77" customFormat="1" ht="42.75" customHeight="1" x14ac:dyDescent="0.3">
      <c r="A149" s="40"/>
      <c r="B149" s="287" t="s">
        <v>13</v>
      </c>
      <c r="C149" s="287"/>
      <c r="D149" s="287"/>
      <c r="E149" s="287"/>
      <c r="F149" s="287"/>
      <c r="G149" s="287"/>
      <c r="H149" s="287"/>
      <c r="I149" s="287"/>
      <c r="J149" s="287"/>
      <c r="K149" s="287"/>
      <c r="L149" s="134"/>
      <c r="M149" s="78"/>
      <c r="N149" s="78"/>
      <c r="O149" s="78"/>
      <c r="Q149" s="35"/>
    </row>
    <row r="150" spans="1:41" s="86" customFormat="1" ht="53.25" customHeight="1" x14ac:dyDescent="0.25">
      <c r="A150" s="58"/>
      <c r="B150" s="268"/>
      <c r="C150" s="266"/>
      <c r="D150" s="266"/>
      <c r="E150" s="266"/>
      <c r="F150" s="237"/>
      <c r="G150" s="414" t="s">
        <v>192</v>
      </c>
      <c r="H150" s="414"/>
      <c r="I150" s="414"/>
      <c r="J150" s="414"/>
      <c r="K150" s="266"/>
      <c r="L150" s="267"/>
      <c r="M150" s="87"/>
      <c r="N150" s="87"/>
      <c r="O150" s="87"/>
    </row>
    <row r="151" spans="1:41" s="80" customFormat="1" ht="22.5" customHeight="1" x14ac:dyDescent="0.3">
      <c r="A151" s="62"/>
      <c r="B151" s="279" t="s">
        <v>35</v>
      </c>
      <c r="C151" s="280"/>
      <c r="D151" s="280"/>
      <c r="E151" s="281"/>
      <c r="F151" s="98" t="s">
        <v>86</v>
      </c>
      <c r="G151" s="98" t="s">
        <v>7</v>
      </c>
      <c r="H151" s="98" t="s">
        <v>39</v>
      </c>
      <c r="I151" s="98" t="s">
        <v>40</v>
      </c>
      <c r="J151" s="98" t="s">
        <v>10</v>
      </c>
      <c r="K151" s="277" t="s">
        <v>41</v>
      </c>
      <c r="L151" s="278"/>
      <c r="M151" s="78"/>
      <c r="N151" s="78"/>
      <c r="O151" s="78"/>
    </row>
    <row r="152" spans="1:41" s="80" customFormat="1" ht="19.5" customHeight="1" x14ac:dyDescent="0.3">
      <c r="A152" s="63"/>
      <c r="B152" s="265" t="s">
        <v>77</v>
      </c>
      <c r="C152" s="266"/>
      <c r="D152" s="266"/>
      <c r="E152" s="267"/>
      <c r="F152" s="175">
        <v>150</v>
      </c>
      <c r="G152" s="74">
        <v>5.52</v>
      </c>
      <c r="H152" s="169">
        <v>3.08</v>
      </c>
      <c r="I152" s="169">
        <v>34.270000000000003</v>
      </c>
      <c r="J152" s="169">
        <v>186.94</v>
      </c>
      <c r="K152" s="268" t="s">
        <v>133</v>
      </c>
      <c r="L152" s="269"/>
      <c r="M152" s="78"/>
      <c r="N152" s="78"/>
      <c r="O152" s="78"/>
    </row>
    <row r="153" spans="1:41" s="141" customFormat="1" ht="19.5" customHeight="1" x14ac:dyDescent="0.3">
      <c r="A153" s="63"/>
      <c r="B153" s="282" t="s">
        <v>78</v>
      </c>
      <c r="C153" s="283"/>
      <c r="D153" s="283"/>
      <c r="E153" s="284"/>
      <c r="F153" s="175">
        <v>110</v>
      </c>
      <c r="G153" s="74">
        <v>12.39</v>
      </c>
      <c r="H153" s="188">
        <v>11.61</v>
      </c>
      <c r="I153" s="188">
        <v>10.47</v>
      </c>
      <c r="J153" s="188">
        <v>196.52</v>
      </c>
      <c r="K153" s="268" t="s">
        <v>175</v>
      </c>
      <c r="L153" s="269"/>
      <c r="M153" s="140"/>
      <c r="N153" s="140"/>
      <c r="O153" s="140"/>
    </row>
    <row r="154" spans="1:41" s="80" customFormat="1" ht="19.5" customHeight="1" x14ac:dyDescent="0.3">
      <c r="A154" s="63"/>
      <c r="B154" s="270" t="s">
        <v>120</v>
      </c>
      <c r="C154" s="271"/>
      <c r="D154" s="271"/>
      <c r="E154" s="272"/>
      <c r="F154" s="173"/>
      <c r="G154" s="74">
        <v>0.38</v>
      </c>
      <c r="H154" s="74">
        <v>1.04</v>
      </c>
      <c r="I154" s="74">
        <v>1.92</v>
      </c>
      <c r="J154" s="74">
        <v>18.829999999999998</v>
      </c>
      <c r="K154" s="268" t="s">
        <v>176</v>
      </c>
      <c r="L154" s="269"/>
      <c r="M154" s="78"/>
      <c r="N154" s="78"/>
      <c r="O154" s="78"/>
    </row>
    <row r="155" spans="1:41" s="86" customFormat="1" ht="19.5" customHeight="1" x14ac:dyDescent="0.3">
      <c r="A155" s="63"/>
      <c r="B155" s="270" t="s">
        <v>119</v>
      </c>
      <c r="C155" s="271"/>
      <c r="D155" s="271"/>
      <c r="E155" s="272"/>
      <c r="F155" s="173">
        <v>200</v>
      </c>
      <c r="G155" s="74">
        <v>0.2</v>
      </c>
      <c r="H155" s="74">
        <v>0.02</v>
      </c>
      <c r="I155" s="74">
        <v>10.050000000000001</v>
      </c>
      <c r="J155" s="74">
        <v>41.42</v>
      </c>
      <c r="K155" s="268" t="s">
        <v>66</v>
      </c>
      <c r="L155" s="269"/>
      <c r="M155" s="87"/>
      <c r="N155" s="87"/>
      <c r="O155" s="87"/>
    </row>
    <row r="156" spans="1:41" s="86" customFormat="1" ht="19.5" customHeight="1" x14ac:dyDescent="0.3">
      <c r="A156" s="63"/>
      <c r="B156" s="265" t="s">
        <v>11</v>
      </c>
      <c r="C156" s="266"/>
      <c r="D156" s="266"/>
      <c r="E156" s="267"/>
      <c r="F156" s="173">
        <v>40</v>
      </c>
      <c r="G156" s="147">
        <v>3.16</v>
      </c>
      <c r="H156" s="147">
        <v>0.4</v>
      </c>
      <c r="I156" s="147">
        <v>19.34</v>
      </c>
      <c r="J156" s="147">
        <v>94.6</v>
      </c>
      <c r="K156" s="273"/>
      <c r="L156" s="274"/>
      <c r="M156" s="87"/>
      <c r="N156" s="87"/>
      <c r="O156" s="87"/>
    </row>
    <row r="157" spans="1:41" s="80" customFormat="1" ht="11.25" hidden="1" customHeight="1" x14ac:dyDescent="0.3">
      <c r="A157" s="62"/>
      <c r="B157" s="265"/>
      <c r="C157" s="266"/>
      <c r="D157" s="266"/>
      <c r="E157" s="267"/>
      <c r="F157" s="175"/>
      <c r="G157" s="74"/>
      <c r="H157" s="74"/>
      <c r="I157" s="74"/>
      <c r="J157" s="74"/>
      <c r="K157" s="288"/>
      <c r="L157" s="289"/>
      <c r="M157" s="78"/>
      <c r="N157" s="78"/>
      <c r="O157" s="7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</row>
    <row r="158" spans="1:41" s="80" customFormat="1" ht="18.75" hidden="1" x14ac:dyDescent="0.3">
      <c r="A158" s="62"/>
      <c r="B158" s="265"/>
      <c r="C158" s="266"/>
      <c r="D158" s="266"/>
      <c r="E158" s="267"/>
      <c r="F158" s="175"/>
      <c r="G158" s="74"/>
      <c r="H158" s="74"/>
      <c r="I158" s="74"/>
      <c r="J158" s="74"/>
      <c r="K158" s="288"/>
      <c r="L158" s="289"/>
      <c r="M158" s="78"/>
      <c r="N158" s="78"/>
      <c r="O158" s="7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</row>
    <row r="159" spans="1:41" s="80" customFormat="1" ht="19.5" customHeight="1" x14ac:dyDescent="0.3">
      <c r="A159" s="63"/>
      <c r="B159" s="265" t="s">
        <v>76</v>
      </c>
      <c r="C159" s="266"/>
      <c r="D159" s="266"/>
      <c r="E159" s="267"/>
      <c r="F159" s="175">
        <v>100</v>
      </c>
      <c r="G159" s="74">
        <v>5</v>
      </c>
      <c r="H159" s="74">
        <v>3.2</v>
      </c>
      <c r="I159" s="74">
        <v>3.5</v>
      </c>
      <c r="J159" s="74">
        <v>68</v>
      </c>
      <c r="K159" s="268"/>
      <c r="L159" s="269"/>
      <c r="M159" s="78"/>
      <c r="N159" s="78"/>
      <c r="O159" s="78"/>
    </row>
    <row r="160" spans="1:41" s="94" customFormat="1" ht="23.25" customHeight="1" x14ac:dyDescent="0.3">
      <c r="A160" s="62"/>
      <c r="B160" s="431" t="s">
        <v>14</v>
      </c>
      <c r="C160" s="432"/>
      <c r="D160" s="432"/>
      <c r="E160" s="433"/>
      <c r="F160" s="434">
        <f>SUM(F152:F159)</f>
        <v>600</v>
      </c>
      <c r="G160" s="435">
        <f>SUM(G152:G159)</f>
        <v>26.65</v>
      </c>
      <c r="H160" s="435">
        <f>SUM(H152:H159)</f>
        <v>19.349999999999998</v>
      </c>
      <c r="I160" s="435">
        <f>SUM(I152:I159)</f>
        <v>79.550000000000011</v>
      </c>
      <c r="J160" s="435">
        <f>SUM(J152:J159)</f>
        <v>606.31000000000006</v>
      </c>
      <c r="K160" s="436" t="s">
        <v>0</v>
      </c>
      <c r="L160" s="437"/>
      <c r="M160" s="95"/>
      <c r="N160" s="95"/>
      <c r="O160" s="95"/>
    </row>
    <row r="161" spans="1:41" s="228" customFormat="1" ht="51" customHeight="1" x14ac:dyDescent="0.25">
      <c r="B161" s="429"/>
      <c r="C161" s="389"/>
      <c r="D161" s="389"/>
      <c r="E161" s="389"/>
      <c r="F161" s="256"/>
      <c r="G161" s="430"/>
      <c r="H161" s="426" t="s">
        <v>193</v>
      </c>
      <c r="I161" s="430"/>
      <c r="J161" s="430"/>
      <c r="K161" s="389"/>
      <c r="L161" s="390"/>
      <c r="M161" s="229"/>
    </row>
    <row r="162" spans="1:41" s="228" customFormat="1" ht="19.5" customHeight="1" x14ac:dyDescent="0.25">
      <c r="B162" s="378" t="s">
        <v>35</v>
      </c>
      <c r="C162" s="379"/>
      <c r="D162" s="379"/>
      <c r="E162" s="380"/>
      <c r="F162" s="98" t="s">
        <v>86</v>
      </c>
      <c r="G162" s="98" t="s">
        <v>7</v>
      </c>
      <c r="H162" s="98" t="s">
        <v>39</v>
      </c>
      <c r="I162" s="98" t="s">
        <v>40</v>
      </c>
      <c r="J162" s="98" t="s">
        <v>10</v>
      </c>
      <c r="K162" s="277" t="s">
        <v>41</v>
      </c>
      <c r="L162" s="278"/>
      <c r="M162" s="229"/>
    </row>
    <row r="163" spans="1:41" s="228" customFormat="1" ht="19.5" customHeight="1" x14ac:dyDescent="0.25">
      <c r="B163" s="282" t="s">
        <v>141</v>
      </c>
      <c r="C163" s="283"/>
      <c r="D163" s="283"/>
      <c r="E163" s="284"/>
      <c r="F163" s="253">
        <v>200</v>
      </c>
      <c r="G163" s="197">
        <v>3.48</v>
      </c>
      <c r="H163" s="197">
        <v>6.12</v>
      </c>
      <c r="I163" s="197">
        <v>14.3</v>
      </c>
      <c r="J163" s="197">
        <v>126.36</v>
      </c>
      <c r="K163" s="316" t="s">
        <v>142</v>
      </c>
      <c r="L163" s="269"/>
      <c r="M163" s="229"/>
    </row>
    <row r="164" spans="1:41" s="228" customFormat="1" ht="19.5" customHeight="1" x14ac:dyDescent="0.25">
      <c r="B164" s="365" t="s">
        <v>91</v>
      </c>
      <c r="C164" s="366"/>
      <c r="D164" s="366"/>
      <c r="E164" s="367"/>
      <c r="F164" s="254"/>
      <c r="G164" s="166"/>
      <c r="H164" s="166"/>
      <c r="I164" s="166"/>
      <c r="J164" s="166"/>
      <c r="K164" s="209"/>
      <c r="L164" s="126"/>
      <c r="M164" s="230"/>
    </row>
    <row r="165" spans="1:41" s="228" customFormat="1" ht="19.5" customHeight="1" x14ac:dyDescent="0.25">
      <c r="B165" s="265" t="s">
        <v>52</v>
      </c>
      <c r="C165" s="266"/>
      <c r="D165" s="266"/>
      <c r="E165" s="267"/>
      <c r="F165" s="170">
        <v>150</v>
      </c>
      <c r="G165" s="171">
        <v>3.98</v>
      </c>
      <c r="H165" s="171">
        <v>6.59</v>
      </c>
      <c r="I165" s="171">
        <v>20.63</v>
      </c>
      <c r="J165" s="171">
        <v>159.47</v>
      </c>
      <c r="K165" s="271" t="s">
        <v>58</v>
      </c>
      <c r="L165" s="320"/>
      <c r="M165" s="229"/>
    </row>
    <row r="166" spans="1:41" s="228" customFormat="1" ht="19.5" customHeight="1" x14ac:dyDescent="0.25">
      <c r="B166" s="362" t="s">
        <v>139</v>
      </c>
      <c r="C166" s="363"/>
      <c r="D166" s="363"/>
      <c r="E166" s="364"/>
      <c r="F166" s="246">
        <v>100</v>
      </c>
      <c r="G166" s="147">
        <v>18.04</v>
      </c>
      <c r="H166" s="147">
        <v>10.15</v>
      </c>
      <c r="I166" s="147">
        <v>0.81</v>
      </c>
      <c r="J166" s="147">
        <v>171.92</v>
      </c>
      <c r="K166" s="268" t="s">
        <v>140</v>
      </c>
      <c r="L166" s="269"/>
      <c r="M166" s="230"/>
    </row>
    <row r="167" spans="1:41" s="228" customFormat="1" ht="19.5" customHeight="1" x14ac:dyDescent="0.25">
      <c r="B167" s="265" t="s">
        <v>112</v>
      </c>
      <c r="C167" s="266"/>
      <c r="D167" s="266"/>
      <c r="E167" s="267"/>
      <c r="F167" s="246">
        <v>60</v>
      </c>
      <c r="G167" s="147">
        <v>0.91</v>
      </c>
      <c r="H167" s="147">
        <v>5.1100000000000003</v>
      </c>
      <c r="I167" s="147">
        <v>4.8899999999999997</v>
      </c>
      <c r="J167" s="147">
        <v>69.52</v>
      </c>
      <c r="K167" s="268" t="s">
        <v>113</v>
      </c>
      <c r="L167" s="269"/>
      <c r="M167" s="229"/>
    </row>
    <row r="168" spans="1:41" s="228" customFormat="1" ht="19.5" customHeight="1" x14ac:dyDescent="0.25">
      <c r="B168" s="325" t="s">
        <v>124</v>
      </c>
      <c r="C168" s="285"/>
      <c r="D168" s="285"/>
      <c r="E168" s="285"/>
      <c r="F168" s="238">
        <v>200</v>
      </c>
      <c r="G168" s="74">
        <v>0.59</v>
      </c>
      <c r="H168" s="74">
        <v>0.05</v>
      </c>
      <c r="I168" s="74">
        <v>17.59</v>
      </c>
      <c r="J168" s="74">
        <v>73.95</v>
      </c>
      <c r="K168" s="268" t="s">
        <v>87</v>
      </c>
      <c r="L168" s="269"/>
      <c r="M168" s="229"/>
    </row>
    <row r="169" spans="1:41" s="228" customFormat="1" ht="19.5" customHeight="1" x14ac:dyDescent="0.25">
      <c r="B169" s="265" t="s">
        <v>11</v>
      </c>
      <c r="C169" s="266"/>
      <c r="D169" s="266"/>
      <c r="E169" s="267"/>
      <c r="F169" s="238">
        <v>50</v>
      </c>
      <c r="G169" s="147">
        <v>3.95</v>
      </c>
      <c r="H169" s="147">
        <v>0.5</v>
      </c>
      <c r="I169" s="147">
        <v>24.18</v>
      </c>
      <c r="J169" s="147">
        <v>118.25</v>
      </c>
      <c r="K169" s="273"/>
      <c r="L169" s="274"/>
      <c r="M169" s="229"/>
    </row>
    <row r="170" spans="1:41" s="228" customFormat="1" ht="23.25" customHeight="1" thickBot="1" x14ac:dyDescent="0.3">
      <c r="B170" s="257" t="s">
        <v>14</v>
      </c>
      <c r="C170" s="258"/>
      <c r="D170" s="258"/>
      <c r="E170" s="259"/>
      <c r="F170" s="252">
        <f>SUM(F163:F169)</f>
        <v>760</v>
      </c>
      <c r="G170" s="61">
        <f>SUM(G163:G169)</f>
        <v>30.95</v>
      </c>
      <c r="H170" s="61">
        <f>SUM(H163:H169)</f>
        <v>28.52</v>
      </c>
      <c r="I170" s="61">
        <f>SUM(I163:I169)</f>
        <v>82.4</v>
      </c>
      <c r="J170" s="61">
        <f>SUM(J163:J169)</f>
        <v>719.47</v>
      </c>
      <c r="K170" s="260" t="s">
        <v>0</v>
      </c>
      <c r="L170" s="261"/>
      <c r="M170" s="229"/>
    </row>
    <row r="171" spans="1:41" s="77" customFormat="1" x14ac:dyDescent="0.25">
      <c r="A171" s="48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78"/>
      <c r="N171" s="78"/>
      <c r="O171" s="78"/>
    </row>
    <row r="172" spans="1:41" ht="48.75" customHeight="1" x14ac:dyDescent="0.3">
      <c r="A172" s="40"/>
      <c r="B172" s="287" t="s">
        <v>45</v>
      </c>
      <c r="C172" s="287"/>
      <c r="D172" s="287"/>
      <c r="E172" s="287"/>
      <c r="F172" s="287"/>
      <c r="G172" s="287"/>
      <c r="H172" s="287"/>
      <c r="I172" s="287"/>
      <c r="J172" s="287"/>
      <c r="K172" s="287"/>
      <c r="L172" s="42"/>
      <c r="M172" s="56"/>
      <c r="N172" s="56"/>
      <c r="O172" s="56"/>
      <c r="X172" s="1"/>
      <c r="Y172" s="2"/>
      <c r="Z172" s="323"/>
      <c r="AA172" s="323"/>
      <c r="AB172" s="323"/>
      <c r="AC172" s="323"/>
      <c r="AD172" s="3"/>
      <c r="AE172" s="4"/>
      <c r="AF172" s="4"/>
      <c r="AG172" s="4"/>
      <c r="AH172" s="4"/>
      <c r="AI172" s="324"/>
      <c r="AJ172" s="324"/>
      <c r="AK172" s="1"/>
      <c r="AL172" s="1"/>
      <c r="AM172" s="1"/>
      <c r="AN172" s="1"/>
      <c r="AO172" s="1"/>
    </row>
    <row r="173" spans="1:41" s="86" customFormat="1" ht="42.75" customHeight="1" x14ac:dyDescent="0.3">
      <c r="A173" s="63"/>
      <c r="B173" s="268"/>
      <c r="C173" s="266"/>
      <c r="D173" s="266"/>
      <c r="E173" s="266"/>
      <c r="F173" s="237"/>
      <c r="G173" s="414" t="s">
        <v>192</v>
      </c>
      <c r="H173" s="414"/>
      <c r="I173" s="414"/>
      <c r="J173" s="414"/>
      <c r="K173" s="266"/>
      <c r="L173" s="267"/>
      <c r="M173" s="87"/>
      <c r="N173" s="87"/>
      <c r="O173" s="87"/>
    </row>
    <row r="174" spans="1:41" s="52" customFormat="1" ht="22.5" customHeight="1" x14ac:dyDescent="0.3">
      <c r="A174" s="62"/>
      <c r="B174" s="290" t="s">
        <v>35</v>
      </c>
      <c r="C174" s="291"/>
      <c r="D174" s="291"/>
      <c r="E174" s="292"/>
      <c r="F174" s="98" t="s">
        <v>86</v>
      </c>
      <c r="G174" s="90" t="str">
        <f>G127</f>
        <v xml:space="preserve">Белки </v>
      </c>
      <c r="H174" s="90" t="str">
        <f>H127</f>
        <v>Жиры</v>
      </c>
      <c r="I174" s="90" t="str">
        <f>I127</f>
        <v>Углеводы</v>
      </c>
      <c r="J174" s="90" t="str">
        <f>J127</f>
        <v>Калории</v>
      </c>
      <c r="K174" s="291" t="s">
        <v>41</v>
      </c>
      <c r="L174" s="352"/>
      <c r="M174" s="56"/>
      <c r="N174" s="56"/>
      <c r="O174" s="56"/>
      <c r="X174" s="28"/>
      <c r="Y174" s="36"/>
      <c r="Z174" s="297"/>
      <c r="AA174" s="297"/>
      <c r="AB174" s="297"/>
      <c r="AC174" s="297"/>
      <c r="AD174" s="37"/>
      <c r="AE174" s="38"/>
      <c r="AF174" s="55"/>
      <c r="AG174" s="38"/>
      <c r="AH174" s="38"/>
      <c r="AI174" s="295"/>
      <c r="AJ174" s="295"/>
      <c r="AK174" s="28"/>
      <c r="AL174" s="28"/>
      <c r="AM174" s="28"/>
      <c r="AN174" s="28"/>
      <c r="AO174" s="28"/>
    </row>
    <row r="175" spans="1:41" s="52" customFormat="1" ht="19.5" customHeight="1" x14ac:dyDescent="0.25">
      <c r="A175" s="58"/>
      <c r="B175" s="265" t="s">
        <v>79</v>
      </c>
      <c r="C175" s="266"/>
      <c r="D175" s="266"/>
      <c r="E175" s="267"/>
      <c r="F175" s="175">
        <v>150</v>
      </c>
      <c r="G175" s="74">
        <v>3.42</v>
      </c>
      <c r="H175" s="74">
        <v>7.8</v>
      </c>
      <c r="I175" s="74">
        <v>23.82</v>
      </c>
      <c r="J175" s="74">
        <v>179.64</v>
      </c>
      <c r="K175" s="268" t="s">
        <v>168</v>
      </c>
      <c r="L175" s="269"/>
      <c r="M175" s="56"/>
      <c r="N175" s="56"/>
      <c r="O175" s="56"/>
      <c r="S175" s="81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</row>
    <row r="176" spans="1:41" s="102" customFormat="1" ht="19.5" customHeight="1" x14ac:dyDescent="0.3">
      <c r="A176" s="63"/>
      <c r="B176" s="282" t="s">
        <v>80</v>
      </c>
      <c r="C176" s="283"/>
      <c r="D176" s="283"/>
      <c r="E176" s="284"/>
      <c r="F176" s="174">
        <v>105</v>
      </c>
      <c r="G176" s="147">
        <v>13.69</v>
      </c>
      <c r="H176" s="147">
        <v>3.53</v>
      </c>
      <c r="I176" s="147">
        <v>7.25</v>
      </c>
      <c r="J176" s="147">
        <v>116.18</v>
      </c>
      <c r="K176" s="275" t="s">
        <v>170</v>
      </c>
      <c r="L176" s="276"/>
      <c r="M176" s="101"/>
      <c r="N176" s="101"/>
      <c r="O176" s="101"/>
    </row>
    <row r="177" spans="1:41" s="141" customFormat="1" ht="19.5" customHeight="1" x14ac:dyDescent="0.3">
      <c r="A177" s="63"/>
      <c r="B177" s="270" t="s">
        <v>122</v>
      </c>
      <c r="C177" s="271"/>
      <c r="D177" s="271"/>
      <c r="E177" s="272"/>
      <c r="F177" s="174"/>
      <c r="G177" s="147">
        <v>0.03</v>
      </c>
      <c r="H177" s="147">
        <v>4.13</v>
      </c>
      <c r="I177" s="147">
        <v>0.04</v>
      </c>
      <c r="J177" s="147">
        <v>37.4</v>
      </c>
      <c r="K177" s="268" t="s">
        <v>67</v>
      </c>
      <c r="L177" s="269"/>
      <c r="M177" s="140"/>
      <c r="N177" s="140"/>
      <c r="O177" s="140"/>
    </row>
    <row r="178" spans="1:41" s="52" customFormat="1" ht="19.5" customHeight="1" x14ac:dyDescent="0.3">
      <c r="A178" s="63"/>
      <c r="B178" s="265" t="s">
        <v>117</v>
      </c>
      <c r="C178" s="266"/>
      <c r="D178" s="266"/>
      <c r="E178" s="267"/>
      <c r="F178" s="175">
        <v>200</v>
      </c>
      <c r="G178" s="169">
        <v>3.15</v>
      </c>
      <c r="H178" s="169">
        <v>3.2</v>
      </c>
      <c r="I178" s="169">
        <v>18.52</v>
      </c>
      <c r="J178" s="169">
        <v>117.54</v>
      </c>
      <c r="K178" s="268" t="s">
        <v>54</v>
      </c>
      <c r="L178" s="269"/>
      <c r="M178" s="56"/>
      <c r="N178" s="56"/>
      <c r="O178" s="56"/>
      <c r="Q178" s="52" t="s">
        <v>29</v>
      </c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</row>
    <row r="179" spans="1:41" s="52" customFormat="1" ht="18.75" hidden="1" x14ac:dyDescent="0.3">
      <c r="A179" s="63"/>
      <c r="B179" s="290"/>
      <c r="C179" s="291"/>
      <c r="D179" s="291"/>
      <c r="E179" s="292"/>
      <c r="F179" s="173"/>
      <c r="G179" s="74"/>
      <c r="H179" s="74"/>
      <c r="I179" s="74"/>
      <c r="J179" s="74"/>
      <c r="K179" s="268"/>
      <c r="L179" s="269"/>
      <c r="M179" s="56"/>
      <c r="N179" s="56"/>
      <c r="O179" s="56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</row>
    <row r="180" spans="1:41" s="52" customFormat="1" ht="19.5" customHeight="1" x14ac:dyDescent="0.3">
      <c r="A180" s="63"/>
      <c r="B180" s="265" t="s">
        <v>11</v>
      </c>
      <c r="C180" s="266"/>
      <c r="D180" s="266"/>
      <c r="E180" s="267"/>
      <c r="F180" s="173">
        <v>30</v>
      </c>
      <c r="G180" s="147">
        <v>2.37</v>
      </c>
      <c r="H180" s="147">
        <v>0.3</v>
      </c>
      <c r="I180" s="147">
        <v>14.51</v>
      </c>
      <c r="J180" s="147">
        <v>70.95</v>
      </c>
      <c r="K180" s="273"/>
      <c r="L180" s="274"/>
      <c r="M180" s="56"/>
      <c r="N180" s="56"/>
      <c r="O180" s="56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</row>
    <row r="181" spans="1:41" s="52" customFormat="1" ht="18.75" customHeight="1" x14ac:dyDescent="0.3">
      <c r="A181" s="63"/>
      <c r="B181" s="265" t="s">
        <v>22</v>
      </c>
      <c r="C181" s="266"/>
      <c r="D181" s="266"/>
      <c r="E181" s="267"/>
      <c r="F181" s="175">
        <v>130</v>
      </c>
      <c r="G181" s="74">
        <v>1.17</v>
      </c>
      <c r="H181" s="179">
        <v>0.26</v>
      </c>
      <c r="I181" s="74">
        <v>10.53</v>
      </c>
      <c r="J181" s="74">
        <v>52</v>
      </c>
      <c r="K181" s="268" t="s">
        <v>48</v>
      </c>
      <c r="L181" s="269"/>
      <c r="M181" s="56"/>
      <c r="N181" s="56"/>
      <c r="O181" s="56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</row>
    <row r="182" spans="1:41" s="94" customFormat="1" ht="22.5" customHeight="1" x14ac:dyDescent="0.3">
      <c r="A182" s="62"/>
      <c r="B182" s="300" t="s">
        <v>14</v>
      </c>
      <c r="C182" s="298"/>
      <c r="D182" s="298"/>
      <c r="E182" s="301"/>
      <c r="F182" s="434">
        <f>SUM(F175:F181)</f>
        <v>615</v>
      </c>
      <c r="G182" s="435">
        <f>SUM(G175:G181)</f>
        <v>23.83</v>
      </c>
      <c r="H182" s="435">
        <f>SUM(H175:H181)</f>
        <v>19.220000000000002</v>
      </c>
      <c r="I182" s="435">
        <f>SUM(I175:I181)</f>
        <v>74.67</v>
      </c>
      <c r="J182" s="435">
        <f>SUM(J175:J181)</f>
        <v>573.71</v>
      </c>
      <c r="K182" s="436" t="s">
        <v>0</v>
      </c>
      <c r="L182" s="437"/>
      <c r="M182" s="95"/>
      <c r="N182" s="95"/>
      <c r="O182" s="95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</row>
    <row r="183" spans="1:41" s="228" customFormat="1" ht="42" customHeight="1" x14ac:dyDescent="0.25">
      <c r="B183" s="438"/>
      <c r="C183" s="439"/>
      <c r="D183" s="439"/>
      <c r="E183" s="439"/>
      <c r="F183" s="440"/>
      <c r="G183" s="441"/>
      <c r="H183" s="426" t="s">
        <v>193</v>
      </c>
      <c r="I183" s="441"/>
      <c r="J183" s="441"/>
      <c r="K183" s="439"/>
      <c r="L183" s="442"/>
      <c r="M183" s="229"/>
    </row>
    <row r="184" spans="1:41" s="228" customFormat="1" ht="22.5" customHeight="1" x14ac:dyDescent="0.25">
      <c r="B184" s="378" t="s">
        <v>35</v>
      </c>
      <c r="C184" s="379"/>
      <c r="D184" s="379"/>
      <c r="E184" s="380"/>
      <c r="F184" s="98" t="s">
        <v>86</v>
      </c>
      <c r="G184" s="98" t="s">
        <v>7</v>
      </c>
      <c r="H184" s="98" t="s">
        <v>39</v>
      </c>
      <c r="I184" s="98" t="s">
        <v>40</v>
      </c>
      <c r="J184" s="98" t="s">
        <v>10</v>
      </c>
      <c r="K184" s="277" t="s">
        <v>41</v>
      </c>
      <c r="L184" s="278"/>
      <c r="M184" s="229"/>
    </row>
    <row r="185" spans="1:41" s="228" customFormat="1" ht="19.5" customHeight="1" x14ac:dyDescent="0.25">
      <c r="B185" s="265" t="s">
        <v>148</v>
      </c>
      <c r="C185" s="266"/>
      <c r="D185" s="266"/>
      <c r="E185" s="267"/>
      <c r="F185" s="248">
        <v>210</v>
      </c>
      <c r="G185" s="74">
        <v>1.7</v>
      </c>
      <c r="H185" s="74">
        <v>3.76</v>
      </c>
      <c r="I185" s="74">
        <v>11.05</v>
      </c>
      <c r="J185" s="74">
        <v>85.58</v>
      </c>
      <c r="K185" s="268" t="s">
        <v>149</v>
      </c>
      <c r="L185" s="269"/>
      <c r="M185" s="229"/>
    </row>
    <row r="186" spans="1:41" s="228" customFormat="1" ht="19.5" customHeight="1" x14ac:dyDescent="0.25">
      <c r="B186" s="326" t="s">
        <v>94</v>
      </c>
      <c r="C186" s="327"/>
      <c r="D186" s="327"/>
      <c r="E186" s="328"/>
      <c r="F186" s="238">
        <v>150</v>
      </c>
      <c r="G186" s="74">
        <v>5.53</v>
      </c>
      <c r="H186" s="74">
        <v>4.78</v>
      </c>
      <c r="I186" s="74">
        <v>35.29</v>
      </c>
      <c r="J186" s="74">
        <v>206.4</v>
      </c>
      <c r="K186" s="268" t="s">
        <v>71</v>
      </c>
      <c r="L186" s="269"/>
      <c r="M186" s="229"/>
    </row>
    <row r="187" spans="1:41" s="228" customFormat="1" ht="19.5" customHeight="1" x14ac:dyDescent="0.25">
      <c r="B187" s="265" t="s">
        <v>143</v>
      </c>
      <c r="C187" s="266"/>
      <c r="D187" s="266"/>
      <c r="E187" s="267"/>
      <c r="F187" s="248">
        <v>110</v>
      </c>
      <c r="G187" s="74">
        <v>12.78</v>
      </c>
      <c r="H187" s="74">
        <v>11.63</v>
      </c>
      <c r="I187" s="74">
        <v>9.76</v>
      </c>
      <c r="J187" s="74">
        <v>196.32</v>
      </c>
      <c r="K187" s="268" t="s">
        <v>145</v>
      </c>
      <c r="L187" s="269"/>
      <c r="M187" s="229"/>
    </row>
    <row r="188" spans="1:41" s="228" customFormat="1" ht="19.5" customHeight="1" x14ac:dyDescent="0.25">
      <c r="B188" s="265" t="s">
        <v>144</v>
      </c>
      <c r="C188" s="266"/>
      <c r="D188" s="266"/>
      <c r="E188" s="267"/>
      <c r="F188" s="248"/>
      <c r="G188" s="74">
        <v>0.38</v>
      </c>
      <c r="H188" s="74">
        <v>1.04</v>
      </c>
      <c r="I188" s="74">
        <v>1.92</v>
      </c>
      <c r="J188" s="74">
        <v>18.829999999999998</v>
      </c>
      <c r="K188" s="268" t="s">
        <v>174</v>
      </c>
      <c r="L188" s="269"/>
      <c r="M188" s="229"/>
    </row>
    <row r="189" spans="1:41" s="228" customFormat="1" ht="19.5" customHeight="1" x14ac:dyDescent="0.25">
      <c r="B189" s="326" t="s">
        <v>146</v>
      </c>
      <c r="C189" s="327"/>
      <c r="D189" s="327"/>
      <c r="E189" s="328"/>
      <c r="F189" s="246">
        <v>60</v>
      </c>
      <c r="G189" s="147">
        <v>2.88</v>
      </c>
      <c r="H189" s="147">
        <v>5.71</v>
      </c>
      <c r="I189" s="147">
        <v>4.66</v>
      </c>
      <c r="J189" s="147">
        <v>81.99</v>
      </c>
      <c r="K189" s="268" t="s">
        <v>147</v>
      </c>
      <c r="L189" s="269"/>
      <c r="M189" s="229"/>
    </row>
    <row r="190" spans="1:41" s="228" customFormat="1" ht="19.5" customHeight="1" x14ac:dyDescent="0.25">
      <c r="B190" s="325" t="s">
        <v>126</v>
      </c>
      <c r="C190" s="285"/>
      <c r="D190" s="285"/>
      <c r="E190" s="285"/>
      <c r="F190" s="238">
        <v>200</v>
      </c>
      <c r="G190" s="74">
        <v>0.16</v>
      </c>
      <c r="H190" s="74">
        <v>0.16</v>
      </c>
      <c r="I190" s="74">
        <v>13.9</v>
      </c>
      <c r="J190" s="74">
        <v>58.7</v>
      </c>
      <c r="K190" s="268" t="s">
        <v>93</v>
      </c>
      <c r="L190" s="269"/>
      <c r="M190" s="229"/>
    </row>
    <row r="191" spans="1:41" s="228" customFormat="1" ht="19.5" customHeight="1" x14ac:dyDescent="0.25">
      <c r="B191" s="265" t="s">
        <v>11</v>
      </c>
      <c r="C191" s="266"/>
      <c r="D191" s="266"/>
      <c r="E191" s="267"/>
      <c r="F191" s="238">
        <v>50</v>
      </c>
      <c r="G191" s="147">
        <v>3.95</v>
      </c>
      <c r="H191" s="147">
        <v>0.5</v>
      </c>
      <c r="I191" s="147">
        <v>24.18</v>
      </c>
      <c r="J191" s="147">
        <v>118.25</v>
      </c>
      <c r="K191" s="273"/>
      <c r="L191" s="274"/>
      <c r="M191" s="229"/>
    </row>
    <row r="192" spans="1:41" s="228" customFormat="1" ht="23.25" customHeight="1" thickBot="1" x14ac:dyDescent="0.3">
      <c r="B192" s="262" t="s">
        <v>14</v>
      </c>
      <c r="C192" s="263"/>
      <c r="D192" s="263"/>
      <c r="E192" s="264"/>
      <c r="F192" s="252">
        <f>SUM(F185:F191)</f>
        <v>780</v>
      </c>
      <c r="G192" s="61">
        <f>SUM(G185:G191)</f>
        <v>27.379999999999995</v>
      </c>
      <c r="H192" s="61">
        <f>SUM(H185:H191)</f>
        <v>27.580000000000002</v>
      </c>
      <c r="I192" s="61">
        <f>SUM(I185:I191)</f>
        <v>100.76000000000002</v>
      </c>
      <c r="J192" s="61">
        <f>SUM(J185:J191)</f>
        <v>766.07</v>
      </c>
      <c r="K192" s="260" t="s">
        <v>0</v>
      </c>
      <c r="L192" s="261"/>
      <c r="M192" s="229"/>
    </row>
    <row r="193" spans="1:41" ht="18.75" x14ac:dyDescent="0.3">
      <c r="A193" s="40"/>
      <c r="B193" s="42"/>
      <c r="C193" s="42"/>
      <c r="D193" s="42"/>
      <c r="E193" s="42"/>
      <c r="F193" s="42"/>
      <c r="G193" s="41"/>
      <c r="H193" s="43"/>
      <c r="I193" s="43"/>
      <c r="J193" s="43"/>
      <c r="K193" s="42"/>
      <c r="L193" s="42"/>
      <c r="M193" s="56"/>
      <c r="N193" s="56"/>
      <c r="O193" s="5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s="77" customFormat="1" ht="41.25" customHeight="1" x14ac:dyDescent="0.3">
      <c r="A194" s="40"/>
      <c r="B194" s="287" t="s">
        <v>3</v>
      </c>
      <c r="C194" s="287"/>
      <c r="D194" s="287"/>
      <c r="E194" s="287"/>
      <c r="F194" s="287"/>
      <c r="G194" s="287"/>
      <c r="H194" s="287"/>
      <c r="I194" s="287"/>
      <c r="J194" s="287"/>
      <c r="K194" s="287"/>
      <c r="L194" s="42"/>
      <c r="M194" s="78"/>
      <c r="N194" s="78"/>
      <c r="O194" s="78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</row>
    <row r="195" spans="1:41" s="86" customFormat="1" ht="47.25" customHeight="1" x14ac:dyDescent="0.3">
      <c r="A195" s="63"/>
      <c r="B195" s="268"/>
      <c r="C195" s="266"/>
      <c r="D195" s="266"/>
      <c r="E195" s="266"/>
      <c r="F195" s="237"/>
      <c r="G195" s="414" t="s">
        <v>192</v>
      </c>
      <c r="H195" s="414"/>
      <c r="I195" s="414"/>
      <c r="J195" s="414"/>
      <c r="K195" s="266"/>
      <c r="L195" s="267"/>
      <c r="M195" s="87"/>
      <c r="N195" s="87"/>
      <c r="O195" s="87"/>
    </row>
    <row r="196" spans="1:41" s="80" customFormat="1" ht="20.25" customHeight="1" x14ac:dyDescent="0.3">
      <c r="A196" s="62"/>
      <c r="B196" s="300" t="s">
        <v>35</v>
      </c>
      <c r="C196" s="298"/>
      <c r="D196" s="298"/>
      <c r="E196" s="301"/>
      <c r="F196" s="98" t="s">
        <v>86</v>
      </c>
      <c r="G196" s="98" t="s">
        <v>23</v>
      </c>
      <c r="H196" s="98" t="s">
        <v>39</v>
      </c>
      <c r="I196" s="98" t="s">
        <v>40</v>
      </c>
      <c r="J196" s="98" t="s">
        <v>10</v>
      </c>
      <c r="K196" s="298" t="s">
        <v>41</v>
      </c>
      <c r="L196" s="299"/>
      <c r="M196" s="78"/>
      <c r="N196" s="78"/>
      <c r="O196" s="78"/>
      <c r="X196" s="28"/>
      <c r="Y196" s="36"/>
      <c r="Z196" s="297"/>
      <c r="AA196" s="297"/>
      <c r="AB196" s="297"/>
      <c r="AC196" s="297"/>
      <c r="AD196" s="37"/>
      <c r="AE196" s="38"/>
      <c r="AF196" s="55"/>
      <c r="AG196" s="38"/>
      <c r="AH196" s="38"/>
      <c r="AI196" s="295"/>
      <c r="AJ196" s="295"/>
      <c r="AK196" s="28"/>
      <c r="AL196" s="28"/>
      <c r="AM196" s="28"/>
      <c r="AN196" s="28"/>
      <c r="AO196" s="28"/>
    </row>
    <row r="197" spans="1:41" s="54" customFormat="1" ht="19.5" customHeight="1" x14ac:dyDescent="0.25">
      <c r="A197" s="58"/>
      <c r="B197" s="357" t="s">
        <v>81</v>
      </c>
      <c r="C197" s="358"/>
      <c r="D197" s="358"/>
      <c r="E197" s="359"/>
      <c r="F197" s="173">
        <v>150</v>
      </c>
      <c r="G197" s="74">
        <v>26.77</v>
      </c>
      <c r="H197" s="74">
        <v>13.11</v>
      </c>
      <c r="I197" s="74">
        <v>24.06</v>
      </c>
      <c r="J197" s="74">
        <v>326.64</v>
      </c>
      <c r="K197" s="268" t="s">
        <v>82</v>
      </c>
      <c r="L197" s="269"/>
      <c r="M197" s="56"/>
      <c r="N197" s="56"/>
      <c r="O197" s="56"/>
    </row>
    <row r="198" spans="1:41" s="82" customFormat="1" ht="19.5" customHeight="1" x14ac:dyDescent="0.3">
      <c r="A198" s="62"/>
      <c r="B198" s="270" t="s">
        <v>123</v>
      </c>
      <c r="C198" s="271"/>
      <c r="D198" s="271"/>
      <c r="E198" s="272"/>
      <c r="F198" s="175"/>
      <c r="G198" s="74">
        <v>0.2</v>
      </c>
      <c r="H198" s="179" t="s">
        <v>177</v>
      </c>
      <c r="I198" s="74">
        <v>8.44</v>
      </c>
      <c r="J198" s="74">
        <v>34.979999999999997</v>
      </c>
      <c r="K198" s="268" t="s">
        <v>173</v>
      </c>
      <c r="L198" s="269"/>
      <c r="M198" s="83"/>
      <c r="N198" s="83"/>
      <c r="O198" s="83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</row>
    <row r="199" spans="1:41" s="82" customFormat="1" ht="18.75" hidden="1" x14ac:dyDescent="0.3">
      <c r="A199" s="63"/>
      <c r="B199" s="290"/>
      <c r="C199" s="291"/>
      <c r="D199" s="291"/>
      <c r="E199" s="292"/>
      <c r="F199" s="173"/>
      <c r="G199" s="59"/>
      <c r="H199" s="59"/>
      <c r="I199" s="59"/>
      <c r="J199" s="59"/>
      <c r="K199" s="268"/>
      <c r="L199" s="269"/>
      <c r="M199" s="83"/>
      <c r="N199" s="83"/>
      <c r="O199" s="83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</row>
    <row r="200" spans="1:41" s="86" customFormat="1" ht="19.5" customHeight="1" x14ac:dyDescent="0.3">
      <c r="A200" s="63"/>
      <c r="B200" s="265" t="s">
        <v>26</v>
      </c>
      <c r="C200" s="266"/>
      <c r="D200" s="266"/>
      <c r="E200" s="267"/>
      <c r="F200" s="175">
        <v>10</v>
      </c>
      <c r="G200" s="74">
        <v>0.05</v>
      </c>
      <c r="H200" s="74">
        <v>8.25</v>
      </c>
      <c r="I200" s="74">
        <v>0.08</v>
      </c>
      <c r="J200" s="74">
        <v>74.8</v>
      </c>
      <c r="K200" s="268" t="s">
        <v>67</v>
      </c>
      <c r="L200" s="269"/>
      <c r="M200" s="87"/>
      <c r="N200" s="87"/>
      <c r="O200" s="87"/>
    </row>
    <row r="201" spans="1:41" s="54" customFormat="1" ht="18.75" hidden="1" x14ac:dyDescent="0.3">
      <c r="A201" s="63"/>
      <c r="B201" s="265"/>
      <c r="C201" s="266"/>
      <c r="D201" s="266"/>
      <c r="E201" s="267"/>
      <c r="F201" s="175"/>
      <c r="G201" s="59"/>
      <c r="H201" s="59"/>
      <c r="I201" s="59"/>
      <c r="J201" s="59"/>
      <c r="K201" s="288"/>
      <c r="L201" s="289"/>
      <c r="M201" s="56"/>
      <c r="N201" s="56"/>
      <c r="O201" s="56"/>
    </row>
    <row r="202" spans="1:41" s="141" customFormat="1" ht="18.75" x14ac:dyDescent="0.3">
      <c r="A202" s="62"/>
      <c r="B202" s="265" t="s">
        <v>121</v>
      </c>
      <c r="C202" s="266"/>
      <c r="D202" s="266"/>
      <c r="E202" s="267"/>
      <c r="F202" s="175">
        <v>200</v>
      </c>
      <c r="G202" s="74">
        <v>0.26</v>
      </c>
      <c r="H202" s="74">
        <v>0.03</v>
      </c>
      <c r="I202" s="74">
        <v>10.26</v>
      </c>
      <c r="J202" s="74">
        <v>43.8</v>
      </c>
      <c r="K202" s="268" t="s">
        <v>57</v>
      </c>
      <c r="L202" s="269"/>
      <c r="M202" s="140"/>
      <c r="N202" s="140"/>
      <c r="O202" s="140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</row>
    <row r="203" spans="1:41" s="54" customFormat="1" ht="19.5" customHeight="1" x14ac:dyDescent="0.3">
      <c r="A203" s="63"/>
      <c r="B203" s="265" t="s">
        <v>11</v>
      </c>
      <c r="C203" s="266"/>
      <c r="D203" s="266"/>
      <c r="E203" s="267"/>
      <c r="F203" s="173">
        <v>40</v>
      </c>
      <c r="G203" s="147">
        <v>3.16</v>
      </c>
      <c r="H203" s="147">
        <v>0.4</v>
      </c>
      <c r="I203" s="147">
        <v>19.34</v>
      </c>
      <c r="J203" s="147">
        <v>94.6</v>
      </c>
      <c r="K203" s="273"/>
      <c r="L203" s="274"/>
      <c r="M203" s="56"/>
      <c r="N203" s="56"/>
      <c r="O203" s="56"/>
    </row>
    <row r="204" spans="1:41" s="82" customFormat="1" ht="19.5" customHeight="1" x14ac:dyDescent="0.3">
      <c r="A204" s="63"/>
      <c r="B204" s="265" t="s">
        <v>22</v>
      </c>
      <c r="C204" s="266"/>
      <c r="D204" s="266"/>
      <c r="E204" s="267"/>
      <c r="F204" s="175">
        <v>130</v>
      </c>
      <c r="G204" s="74">
        <v>0.52</v>
      </c>
      <c r="H204" s="74">
        <v>0.52</v>
      </c>
      <c r="I204" s="74">
        <v>12.74</v>
      </c>
      <c r="J204" s="74">
        <v>60.93</v>
      </c>
      <c r="K204" s="268" t="s">
        <v>48</v>
      </c>
      <c r="L204" s="269"/>
      <c r="M204" s="83"/>
      <c r="N204" s="83"/>
      <c r="O204" s="83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</row>
    <row r="205" spans="1:41" s="94" customFormat="1" ht="23.25" customHeight="1" x14ac:dyDescent="0.3">
      <c r="A205" s="62"/>
      <c r="B205" s="300" t="s">
        <v>14</v>
      </c>
      <c r="C205" s="298"/>
      <c r="D205" s="298"/>
      <c r="E205" s="301"/>
      <c r="F205" s="434">
        <f>SUM(F197:F204)</f>
        <v>530</v>
      </c>
      <c r="G205" s="435">
        <f>SUM(G197:G204)</f>
        <v>30.96</v>
      </c>
      <c r="H205" s="435">
        <f>SUM(H197:H204)</f>
        <v>22.31</v>
      </c>
      <c r="I205" s="435">
        <f>SUM(I197:I204)</f>
        <v>74.919999999999987</v>
      </c>
      <c r="J205" s="435">
        <f>SUM(J197:J204)</f>
        <v>635.75</v>
      </c>
      <c r="K205" s="410" t="s">
        <v>0</v>
      </c>
      <c r="L205" s="299"/>
      <c r="M205" s="95"/>
      <c r="N205" s="95"/>
      <c r="O205" s="95"/>
    </row>
    <row r="206" spans="1:41" s="228" customFormat="1" ht="41.25" customHeight="1" x14ac:dyDescent="0.25">
      <c r="B206" s="429"/>
      <c r="C206" s="389"/>
      <c r="D206" s="389"/>
      <c r="E206" s="389"/>
      <c r="F206" s="256"/>
      <c r="G206" s="430"/>
      <c r="H206" s="426" t="s">
        <v>193</v>
      </c>
      <c r="I206" s="430"/>
      <c r="J206" s="430"/>
      <c r="K206" s="389"/>
      <c r="L206" s="390"/>
      <c r="M206" s="229"/>
    </row>
    <row r="207" spans="1:41" s="228" customFormat="1" ht="20.25" customHeight="1" x14ac:dyDescent="0.25">
      <c r="B207" s="407" t="s">
        <v>35</v>
      </c>
      <c r="C207" s="408"/>
      <c r="D207" s="408"/>
      <c r="E207" s="409"/>
      <c r="F207" s="98" t="s">
        <v>86</v>
      </c>
      <c r="G207" s="98" t="s">
        <v>7</v>
      </c>
      <c r="H207" s="98" t="s">
        <v>39</v>
      </c>
      <c r="I207" s="98" t="s">
        <v>40</v>
      </c>
      <c r="J207" s="98" t="s">
        <v>10</v>
      </c>
      <c r="K207" s="277" t="s">
        <v>41</v>
      </c>
      <c r="L207" s="278"/>
      <c r="M207" s="229"/>
    </row>
    <row r="208" spans="1:41" s="228" customFormat="1" ht="19.5" customHeight="1" x14ac:dyDescent="0.25">
      <c r="B208" s="290" t="s">
        <v>46</v>
      </c>
      <c r="C208" s="291"/>
      <c r="D208" s="291"/>
      <c r="E208" s="292"/>
      <c r="F208" s="244">
        <v>200</v>
      </c>
      <c r="G208" s="197">
        <v>3.94</v>
      </c>
      <c r="H208" s="197">
        <v>5.15</v>
      </c>
      <c r="I208" s="197">
        <v>14.64</v>
      </c>
      <c r="J208" s="197">
        <v>120.93</v>
      </c>
      <c r="K208" s="316" t="s">
        <v>154</v>
      </c>
      <c r="L208" s="317"/>
      <c r="M208" s="229"/>
    </row>
    <row r="209" spans="1:41" s="228" customFormat="1" ht="19.5" customHeight="1" x14ac:dyDescent="0.25">
      <c r="B209" s="365" t="s">
        <v>91</v>
      </c>
      <c r="C209" s="366"/>
      <c r="D209" s="366"/>
      <c r="E209" s="367"/>
      <c r="F209" s="240"/>
      <c r="G209" s="64"/>
      <c r="H209" s="64"/>
      <c r="I209" s="64"/>
      <c r="J209" s="64"/>
      <c r="K209" s="319"/>
      <c r="L209" s="320"/>
      <c r="M209" s="229"/>
    </row>
    <row r="210" spans="1:41" s="228" customFormat="1" ht="19.5" customHeight="1" x14ac:dyDescent="0.25">
      <c r="B210" s="265" t="s">
        <v>52</v>
      </c>
      <c r="C210" s="266"/>
      <c r="D210" s="266"/>
      <c r="E210" s="267"/>
      <c r="F210" s="170">
        <v>150</v>
      </c>
      <c r="G210" s="171">
        <v>3.98</v>
      </c>
      <c r="H210" s="171">
        <v>6.59</v>
      </c>
      <c r="I210" s="171">
        <v>20.63</v>
      </c>
      <c r="J210" s="171">
        <v>159.47</v>
      </c>
      <c r="K210" s="271" t="s">
        <v>58</v>
      </c>
      <c r="L210" s="320"/>
      <c r="M210" s="229"/>
    </row>
    <row r="211" spans="1:41" s="228" customFormat="1" ht="19.5" customHeight="1" x14ac:dyDescent="0.25">
      <c r="B211" s="326" t="s">
        <v>152</v>
      </c>
      <c r="C211" s="327"/>
      <c r="D211" s="327"/>
      <c r="E211" s="328"/>
      <c r="F211" s="246">
        <v>105</v>
      </c>
      <c r="G211" s="147">
        <v>22.41</v>
      </c>
      <c r="H211" s="147">
        <v>6.04</v>
      </c>
      <c r="I211" s="147">
        <v>5.41</v>
      </c>
      <c r="J211" s="147">
        <v>173.2</v>
      </c>
      <c r="K211" s="268" t="s">
        <v>73</v>
      </c>
      <c r="L211" s="269"/>
      <c r="M211" s="229"/>
    </row>
    <row r="212" spans="1:41" s="228" customFormat="1" ht="19.5" customHeight="1" x14ac:dyDescent="0.25">
      <c r="B212" s="265" t="s">
        <v>153</v>
      </c>
      <c r="C212" s="266"/>
      <c r="D212" s="266"/>
      <c r="E212" s="267"/>
      <c r="F212" s="238"/>
      <c r="G212" s="147">
        <v>0.03</v>
      </c>
      <c r="H212" s="147">
        <v>4.13</v>
      </c>
      <c r="I212" s="147">
        <v>0.04</v>
      </c>
      <c r="J212" s="147">
        <v>37.4</v>
      </c>
      <c r="K212" s="268" t="s">
        <v>67</v>
      </c>
      <c r="L212" s="269"/>
      <c r="M212" s="229"/>
    </row>
    <row r="213" spans="1:41" s="228" customFormat="1" ht="19.5" customHeight="1" x14ac:dyDescent="0.25">
      <c r="B213" s="326" t="s">
        <v>150</v>
      </c>
      <c r="C213" s="327"/>
      <c r="D213" s="327"/>
      <c r="E213" s="328"/>
      <c r="F213" s="246">
        <v>60</v>
      </c>
      <c r="G213" s="147">
        <v>2.1</v>
      </c>
      <c r="H213" s="147">
        <v>7.1</v>
      </c>
      <c r="I213" s="147">
        <v>3.76</v>
      </c>
      <c r="J213" s="147">
        <v>87.38</v>
      </c>
      <c r="K213" s="268" t="s">
        <v>151</v>
      </c>
      <c r="L213" s="269"/>
      <c r="M213" s="229"/>
    </row>
    <row r="214" spans="1:41" s="228" customFormat="1" ht="19.5" customHeight="1" x14ac:dyDescent="0.25">
      <c r="B214" s="388" t="s">
        <v>101</v>
      </c>
      <c r="C214" s="389"/>
      <c r="D214" s="389"/>
      <c r="E214" s="390"/>
      <c r="F214" s="238">
        <v>200</v>
      </c>
      <c r="G214" s="74">
        <v>1</v>
      </c>
      <c r="H214" s="179" t="s">
        <v>177</v>
      </c>
      <c r="I214" s="74">
        <v>20.2</v>
      </c>
      <c r="J214" s="74">
        <v>84.8</v>
      </c>
      <c r="K214" s="268"/>
      <c r="L214" s="269"/>
      <c r="M214" s="229"/>
    </row>
    <row r="215" spans="1:41" s="228" customFormat="1" ht="19.5" customHeight="1" x14ac:dyDescent="0.25">
      <c r="B215" s="265" t="s">
        <v>11</v>
      </c>
      <c r="C215" s="266"/>
      <c r="D215" s="266"/>
      <c r="E215" s="267"/>
      <c r="F215" s="238">
        <v>50</v>
      </c>
      <c r="G215" s="147">
        <v>3.95</v>
      </c>
      <c r="H215" s="147">
        <v>0.5</v>
      </c>
      <c r="I215" s="147">
        <v>24.18</v>
      </c>
      <c r="J215" s="147">
        <v>118.25</v>
      </c>
      <c r="K215" s="273"/>
      <c r="L215" s="274"/>
      <c r="M215" s="229"/>
    </row>
    <row r="216" spans="1:41" s="228" customFormat="1" ht="23.25" customHeight="1" thickBot="1" x14ac:dyDescent="0.3">
      <c r="B216" s="404" t="s">
        <v>14</v>
      </c>
      <c r="C216" s="405"/>
      <c r="D216" s="405"/>
      <c r="E216" s="406"/>
      <c r="F216" s="252">
        <f>SUM(F208:F215)</f>
        <v>765</v>
      </c>
      <c r="G216" s="61">
        <f>SUM(G208:G215)</f>
        <v>37.410000000000004</v>
      </c>
      <c r="H216" s="61">
        <f>SUM(H208:H215)</f>
        <v>29.509999999999998</v>
      </c>
      <c r="I216" s="61">
        <f>SUM(I208:I215)</f>
        <v>88.859999999999985</v>
      </c>
      <c r="J216" s="61">
        <f>SUM(J208:J215)</f>
        <v>781.42999999999984</v>
      </c>
      <c r="K216" s="293" t="s">
        <v>0</v>
      </c>
      <c r="L216" s="294"/>
      <c r="M216" s="229"/>
    </row>
    <row r="217" spans="1:41" s="77" customFormat="1" x14ac:dyDescent="0.25">
      <c r="A217" s="48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78"/>
      <c r="N217" s="78"/>
      <c r="O217" s="78"/>
      <c r="P217" s="109"/>
    </row>
    <row r="218" spans="1:41" s="77" customFormat="1" ht="38.25" customHeight="1" thickBot="1" x14ac:dyDescent="0.35">
      <c r="A218" s="40"/>
      <c r="B218" s="315" t="s">
        <v>17</v>
      </c>
      <c r="C218" s="315"/>
      <c r="D218" s="315"/>
      <c r="E218" s="315"/>
      <c r="F218" s="315"/>
      <c r="G218" s="315"/>
      <c r="H218" s="315"/>
      <c r="I218" s="315"/>
      <c r="J218" s="315"/>
      <c r="K218" s="315"/>
      <c r="L218" s="42"/>
      <c r="M218" s="78"/>
      <c r="N218" s="78"/>
      <c r="O218" s="78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</row>
    <row r="219" spans="1:41" s="80" customFormat="1" ht="18.75" hidden="1" x14ac:dyDescent="0.3">
      <c r="A219" s="62"/>
      <c r="B219" s="353"/>
      <c r="C219" s="354"/>
      <c r="D219" s="354"/>
      <c r="E219" s="355"/>
      <c r="F219" s="136"/>
      <c r="G219" s="70"/>
      <c r="H219" s="70"/>
      <c r="I219" s="70"/>
      <c r="J219" s="70"/>
      <c r="K219" s="354"/>
      <c r="L219" s="356"/>
      <c r="M219" s="78"/>
      <c r="N219" s="78"/>
      <c r="O219" s="7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</row>
    <row r="220" spans="1:41" s="86" customFormat="1" ht="51.75" customHeight="1" x14ac:dyDescent="0.25">
      <c r="A220" s="58"/>
      <c r="B220" s="268"/>
      <c r="C220" s="266"/>
      <c r="D220" s="266"/>
      <c r="E220" s="266"/>
      <c r="F220" s="237"/>
      <c r="G220" s="414" t="s">
        <v>192</v>
      </c>
      <c r="H220" s="414"/>
      <c r="I220" s="414"/>
      <c r="J220" s="414"/>
      <c r="K220" s="266"/>
      <c r="L220" s="267"/>
      <c r="M220" s="87"/>
      <c r="N220" s="87"/>
      <c r="O220" s="87"/>
    </row>
    <row r="221" spans="1:41" s="82" customFormat="1" ht="23.25" customHeight="1" x14ac:dyDescent="0.3">
      <c r="A221" s="62"/>
      <c r="B221" s="300" t="s">
        <v>35</v>
      </c>
      <c r="C221" s="298"/>
      <c r="D221" s="298"/>
      <c r="E221" s="301"/>
      <c r="F221" s="98" t="s">
        <v>86</v>
      </c>
      <c r="G221" s="176" t="s">
        <v>7</v>
      </c>
      <c r="H221" s="176" t="s">
        <v>39</v>
      </c>
      <c r="I221" s="176" t="s">
        <v>40</v>
      </c>
      <c r="J221" s="176" t="s">
        <v>10</v>
      </c>
      <c r="K221" s="280" t="s">
        <v>41</v>
      </c>
      <c r="L221" s="278"/>
      <c r="M221" s="83"/>
      <c r="N221" s="83"/>
      <c r="O221" s="83"/>
    </row>
    <row r="222" spans="1:41" s="82" customFormat="1" ht="19.5" customHeight="1" x14ac:dyDescent="0.3">
      <c r="A222" s="63"/>
      <c r="B222" s="265" t="s">
        <v>83</v>
      </c>
      <c r="C222" s="266"/>
      <c r="D222" s="266"/>
      <c r="E222" s="267"/>
      <c r="F222" s="175">
        <v>240</v>
      </c>
      <c r="G222" s="74">
        <v>25.52</v>
      </c>
      <c r="H222" s="74">
        <v>8.26</v>
      </c>
      <c r="I222" s="74">
        <v>30.54</v>
      </c>
      <c r="J222" s="74">
        <v>304.91000000000003</v>
      </c>
      <c r="K222" s="268" t="s">
        <v>84</v>
      </c>
      <c r="L222" s="269"/>
      <c r="M222" s="83"/>
      <c r="N222" s="83"/>
      <c r="O222" s="83"/>
    </row>
    <row r="223" spans="1:41" s="82" customFormat="1" ht="19.5" customHeight="1" x14ac:dyDescent="0.3">
      <c r="A223" s="63"/>
      <c r="B223" s="265" t="s">
        <v>26</v>
      </c>
      <c r="C223" s="266"/>
      <c r="D223" s="266"/>
      <c r="E223" s="267"/>
      <c r="F223" s="175">
        <v>10</v>
      </c>
      <c r="G223" s="74">
        <v>0.05</v>
      </c>
      <c r="H223" s="74">
        <v>8.25</v>
      </c>
      <c r="I223" s="74">
        <v>0.08</v>
      </c>
      <c r="J223" s="74">
        <v>74.8</v>
      </c>
      <c r="K223" s="268" t="s">
        <v>67</v>
      </c>
      <c r="L223" s="269"/>
      <c r="M223" s="83"/>
      <c r="N223" s="83"/>
      <c r="O223" s="83"/>
    </row>
    <row r="224" spans="1:41" s="82" customFormat="1" ht="19.5" customHeight="1" x14ac:dyDescent="0.3">
      <c r="A224" s="63"/>
      <c r="B224" s="270" t="s">
        <v>119</v>
      </c>
      <c r="C224" s="271"/>
      <c r="D224" s="271"/>
      <c r="E224" s="272"/>
      <c r="F224" s="173">
        <v>200</v>
      </c>
      <c r="G224" s="74">
        <v>0.2</v>
      </c>
      <c r="H224" s="74">
        <v>0.02</v>
      </c>
      <c r="I224" s="74">
        <v>10.050000000000001</v>
      </c>
      <c r="J224" s="74">
        <v>41.42</v>
      </c>
      <c r="K224" s="268" t="s">
        <v>66</v>
      </c>
      <c r="L224" s="269"/>
      <c r="M224" s="83"/>
      <c r="N224" s="83"/>
      <c r="O224" s="83"/>
    </row>
    <row r="225" spans="1:15" s="82" customFormat="1" ht="19.5" customHeight="1" x14ac:dyDescent="0.3">
      <c r="A225" s="63"/>
      <c r="B225" s="265" t="s">
        <v>11</v>
      </c>
      <c r="C225" s="266"/>
      <c r="D225" s="266"/>
      <c r="E225" s="267"/>
      <c r="F225" s="175">
        <v>60</v>
      </c>
      <c r="G225" s="147">
        <v>4.74</v>
      </c>
      <c r="H225" s="147">
        <v>0.6</v>
      </c>
      <c r="I225" s="147">
        <v>29.01</v>
      </c>
      <c r="J225" s="147">
        <v>141.9</v>
      </c>
      <c r="K225" s="273"/>
      <c r="L225" s="274"/>
      <c r="M225" s="83"/>
      <c r="N225" s="83"/>
      <c r="O225" s="83"/>
    </row>
    <row r="226" spans="1:15" s="94" customFormat="1" ht="23.25" customHeight="1" x14ac:dyDescent="0.3">
      <c r="A226" s="62"/>
      <c r="B226" s="300" t="s">
        <v>14</v>
      </c>
      <c r="C226" s="298"/>
      <c r="D226" s="298"/>
      <c r="E226" s="301"/>
      <c r="F226" s="434">
        <f>SUM(F222:F225)</f>
        <v>510</v>
      </c>
      <c r="G226" s="435">
        <f>SUM(G222:G225)</f>
        <v>30.509999999999998</v>
      </c>
      <c r="H226" s="435">
        <f>SUM(H222:H225)</f>
        <v>17.13</v>
      </c>
      <c r="I226" s="435">
        <f>SUM(I222:I225)</f>
        <v>69.680000000000007</v>
      </c>
      <c r="J226" s="435">
        <f>SUM(J222:J225)</f>
        <v>563.03000000000009</v>
      </c>
      <c r="K226" s="436" t="s">
        <v>0</v>
      </c>
      <c r="L226" s="437"/>
      <c r="M226" s="95"/>
      <c r="N226" s="95"/>
      <c r="O226" s="95"/>
    </row>
    <row r="227" spans="1:15" s="228" customFormat="1" ht="49.5" customHeight="1" x14ac:dyDescent="0.25">
      <c r="B227" s="429"/>
      <c r="C227" s="389"/>
      <c r="D227" s="389"/>
      <c r="E227" s="389"/>
      <c r="F227" s="256"/>
      <c r="G227" s="430"/>
      <c r="H227" s="426" t="s">
        <v>193</v>
      </c>
      <c r="I227" s="430"/>
      <c r="J227" s="430"/>
      <c r="K227" s="389"/>
      <c r="L227" s="390"/>
      <c r="M227" s="229"/>
    </row>
    <row r="228" spans="1:15" s="228" customFormat="1" ht="23.25" customHeight="1" x14ac:dyDescent="0.25">
      <c r="B228" s="378" t="s">
        <v>35</v>
      </c>
      <c r="C228" s="379"/>
      <c r="D228" s="379"/>
      <c r="E228" s="380"/>
      <c r="F228" s="98" t="s">
        <v>86</v>
      </c>
      <c r="G228" s="98" t="s">
        <v>7</v>
      </c>
      <c r="H228" s="98" t="s">
        <v>39</v>
      </c>
      <c r="I228" s="98" t="s">
        <v>40</v>
      </c>
      <c r="J228" s="98" t="s">
        <v>10</v>
      </c>
      <c r="K228" s="277" t="s">
        <v>41</v>
      </c>
      <c r="L228" s="278"/>
      <c r="M228" s="229"/>
    </row>
    <row r="229" spans="1:15" s="228" customFormat="1" ht="19.5" customHeight="1" x14ac:dyDescent="0.25">
      <c r="B229" s="282" t="s">
        <v>160</v>
      </c>
      <c r="C229" s="283"/>
      <c r="D229" s="283"/>
      <c r="E229" s="284"/>
      <c r="F229" s="253">
        <v>210</v>
      </c>
      <c r="G229" s="197">
        <v>2.1800000000000002</v>
      </c>
      <c r="H229" s="197">
        <v>3.77</v>
      </c>
      <c r="I229" s="197">
        <v>9.8699999999999992</v>
      </c>
      <c r="J229" s="197">
        <v>82.76</v>
      </c>
      <c r="K229" s="316" t="s">
        <v>162</v>
      </c>
      <c r="L229" s="317"/>
      <c r="M229" s="229"/>
    </row>
    <row r="230" spans="1:15" s="228" customFormat="1" ht="19.5" customHeight="1" x14ac:dyDescent="0.25">
      <c r="B230" s="270" t="s">
        <v>161</v>
      </c>
      <c r="C230" s="271"/>
      <c r="D230" s="271"/>
      <c r="E230" s="272"/>
      <c r="F230" s="240"/>
      <c r="G230" s="188"/>
      <c r="H230" s="188"/>
      <c r="I230" s="188"/>
      <c r="J230" s="188"/>
      <c r="K230" s="319"/>
      <c r="L230" s="320"/>
      <c r="M230" s="229"/>
    </row>
    <row r="231" spans="1:15" s="228" customFormat="1" ht="19.5" customHeight="1" x14ac:dyDescent="0.25">
      <c r="B231" s="265" t="s">
        <v>155</v>
      </c>
      <c r="C231" s="266"/>
      <c r="D231" s="266"/>
      <c r="E231" s="267"/>
      <c r="F231" s="248">
        <v>150</v>
      </c>
      <c r="G231" s="169">
        <v>3.44</v>
      </c>
      <c r="H231" s="169">
        <v>4.5999999999999996</v>
      </c>
      <c r="I231" s="169">
        <v>32.74</v>
      </c>
      <c r="J231" s="169">
        <v>186.57</v>
      </c>
      <c r="K231" s="268" t="s">
        <v>156</v>
      </c>
      <c r="L231" s="269"/>
      <c r="M231" s="229"/>
    </row>
    <row r="232" spans="1:15" s="228" customFormat="1" ht="19.5" customHeight="1" x14ac:dyDescent="0.25">
      <c r="B232" s="265" t="s">
        <v>157</v>
      </c>
      <c r="C232" s="266"/>
      <c r="D232" s="266"/>
      <c r="E232" s="267"/>
      <c r="F232" s="241">
        <v>100</v>
      </c>
      <c r="G232" s="171">
        <v>17.95</v>
      </c>
      <c r="H232" s="171">
        <v>12.66</v>
      </c>
      <c r="I232" s="171">
        <v>4.8499999999999996</v>
      </c>
      <c r="J232" s="171">
        <v>205.99</v>
      </c>
      <c r="K232" s="268" t="s">
        <v>158</v>
      </c>
      <c r="L232" s="269"/>
      <c r="M232" s="229"/>
    </row>
    <row r="233" spans="1:15" s="228" customFormat="1" ht="19.5" customHeight="1" x14ac:dyDescent="0.25">
      <c r="B233" s="282" t="s">
        <v>159</v>
      </c>
      <c r="C233" s="283"/>
      <c r="D233" s="283"/>
      <c r="E233" s="284"/>
      <c r="F233" s="212">
        <v>60</v>
      </c>
      <c r="G233" s="164">
        <v>1.87</v>
      </c>
      <c r="H233" s="164">
        <v>5.73</v>
      </c>
      <c r="I233" s="164">
        <v>7.09</v>
      </c>
      <c r="J233" s="164">
        <v>87.7</v>
      </c>
      <c r="K233" s="316" t="s">
        <v>109</v>
      </c>
      <c r="L233" s="317"/>
      <c r="M233" s="229"/>
    </row>
    <row r="234" spans="1:15" s="228" customFormat="1" ht="19.5" customHeight="1" x14ac:dyDescent="0.25">
      <c r="B234" s="270" t="s">
        <v>137</v>
      </c>
      <c r="C234" s="271"/>
      <c r="D234" s="271"/>
      <c r="E234" s="272"/>
      <c r="F234" s="213"/>
      <c r="G234" s="166"/>
      <c r="H234" s="166"/>
      <c r="I234" s="166"/>
      <c r="J234" s="166"/>
      <c r="K234" s="384"/>
      <c r="L234" s="385"/>
      <c r="M234" s="229"/>
    </row>
    <row r="235" spans="1:15" s="228" customFormat="1" ht="19.5" customHeight="1" x14ac:dyDescent="0.25">
      <c r="B235" s="325" t="s">
        <v>124</v>
      </c>
      <c r="C235" s="285"/>
      <c r="D235" s="285"/>
      <c r="E235" s="285"/>
      <c r="F235" s="238">
        <v>200</v>
      </c>
      <c r="G235" s="74">
        <v>0.59</v>
      </c>
      <c r="H235" s="74">
        <v>0.05</v>
      </c>
      <c r="I235" s="74">
        <v>17.59</v>
      </c>
      <c r="J235" s="74">
        <v>73.95</v>
      </c>
      <c r="K235" s="268" t="s">
        <v>87</v>
      </c>
      <c r="L235" s="269"/>
      <c r="M235" s="229"/>
    </row>
    <row r="236" spans="1:15" s="228" customFormat="1" ht="19.5" customHeight="1" x14ac:dyDescent="0.25">
      <c r="B236" s="265" t="s">
        <v>11</v>
      </c>
      <c r="C236" s="266"/>
      <c r="D236" s="266"/>
      <c r="E236" s="267"/>
      <c r="F236" s="238">
        <v>50</v>
      </c>
      <c r="G236" s="147">
        <v>3.95</v>
      </c>
      <c r="H236" s="147">
        <v>0.5</v>
      </c>
      <c r="I236" s="147">
        <v>24.18</v>
      </c>
      <c r="J236" s="147">
        <v>118.25</v>
      </c>
      <c r="K236" s="273"/>
      <c r="L236" s="274"/>
      <c r="M236" s="229"/>
    </row>
    <row r="237" spans="1:15" s="228" customFormat="1" ht="23.25" customHeight="1" thickBot="1" x14ac:dyDescent="0.3">
      <c r="B237" s="262" t="s">
        <v>14</v>
      </c>
      <c r="C237" s="263"/>
      <c r="D237" s="263"/>
      <c r="E237" s="264"/>
      <c r="F237" s="252">
        <f>SUM(F229:F236)</f>
        <v>770</v>
      </c>
      <c r="G237" s="61">
        <f>SUM(G229:G236)</f>
        <v>29.98</v>
      </c>
      <c r="H237" s="61">
        <f>SUM(H229:H236)</f>
        <v>27.310000000000002</v>
      </c>
      <c r="I237" s="61">
        <f>SUM(I229:I236)</f>
        <v>96.32</v>
      </c>
      <c r="J237" s="61">
        <f>SUM(J229:J236)</f>
        <v>755.22</v>
      </c>
      <c r="K237" s="260" t="s">
        <v>0</v>
      </c>
      <c r="L237" s="261"/>
      <c r="M237" s="229"/>
    </row>
    <row r="238" spans="1:15" s="54" customFormat="1" ht="18.75" x14ac:dyDescent="0.3">
      <c r="A238" s="62"/>
      <c r="B238" s="134"/>
      <c r="C238" s="134"/>
      <c r="D238" s="134"/>
      <c r="E238" s="134"/>
      <c r="F238" s="134"/>
      <c r="G238" s="75"/>
      <c r="H238" s="75"/>
      <c r="I238" s="75"/>
      <c r="J238" s="75"/>
      <c r="K238" s="135"/>
      <c r="L238" s="135"/>
      <c r="M238" s="56"/>
      <c r="N238" s="56"/>
      <c r="O238" s="56"/>
    </row>
    <row r="239" spans="1:15" s="20" customFormat="1" ht="18.75" customHeight="1" x14ac:dyDescent="0.3">
      <c r="A239" s="62"/>
      <c r="B239" s="346" t="s">
        <v>85</v>
      </c>
      <c r="C239" s="346"/>
      <c r="D239" s="346"/>
      <c r="E239" s="346"/>
      <c r="F239" s="346"/>
      <c r="G239" s="346"/>
      <c r="H239" s="346"/>
      <c r="I239" s="346"/>
      <c r="J239" s="346"/>
      <c r="K239" s="346"/>
      <c r="L239" s="346"/>
      <c r="M239" s="56"/>
      <c r="N239" s="56"/>
      <c r="O239" s="56"/>
    </row>
    <row r="240" spans="1:15" s="20" customFormat="1" ht="18.75" x14ac:dyDescent="0.3">
      <c r="A240" s="62"/>
      <c r="B240" s="346"/>
      <c r="C240" s="346"/>
      <c r="D240" s="346"/>
      <c r="E240" s="346"/>
      <c r="F240" s="346"/>
      <c r="G240" s="346"/>
      <c r="H240" s="346"/>
      <c r="I240" s="346"/>
      <c r="J240" s="346"/>
      <c r="K240" s="346"/>
      <c r="L240" s="346"/>
      <c r="M240" s="56"/>
      <c r="N240" s="56"/>
      <c r="O240" s="56"/>
    </row>
    <row r="241" spans="1:15" ht="15" customHeight="1" x14ac:dyDescent="0.3">
      <c r="A241" s="40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56"/>
      <c r="N241" s="56"/>
      <c r="O241" s="56"/>
    </row>
    <row r="242" spans="1:15" x14ac:dyDescent="0.25">
      <c r="A242" s="48"/>
      <c r="G242" s="49">
        <v>160</v>
      </c>
      <c r="H242" s="49">
        <v>160</v>
      </c>
      <c r="I242" s="49">
        <v>800</v>
      </c>
      <c r="J242" s="49">
        <v>5500</v>
      </c>
      <c r="K242" s="49"/>
      <c r="L242" s="49"/>
      <c r="M242" s="56"/>
      <c r="N242" s="56"/>
      <c r="O242" s="56"/>
    </row>
    <row r="243" spans="1:15" x14ac:dyDescent="0.25">
      <c r="G243" s="17" t="e">
        <f>#REF!+#REF!+#REF!+#REF!+#REF!+#REF!+#REF!+#REF!+#REF!+#REF!</f>
        <v>#REF!</v>
      </c>
      <c r="H243" s="17" t="e">
        <f>#REF!+#REF!+#REF!+#REF!+#REF!+#REF!+#REF!+#REF!+#REF!+#REF!</f>
        <v>#REF!</v>
      </c>
      <c r="I243" s="17" t="e">
        <f>#REF!+#REF!+#REF!+#REF!+#REF!+#REF!+#REF!+#REF!+#REF!+#REF!</f>
        <v>#REF!</v>
      </c>
      <c r="J243" s="17" t="e">
        <f>#REF!+#REF!+#REF!+#REF!+#REF!+#REF!+#REF!+#REF!+#REF!+#REF!</f>
        <v>#REF!</v>
      </c>
    </row>
    <row r="244" spans="1:15" x14ac:dyDescent="0.25">
      <c r="G244" s="17"/>
      <c r="H244" s="17"/>
      <c r="I244" s="17"/>
      <c r="J244" s="17"/>
    </row>
    <row r="245" spans="1:15" x14ac:dyDescent="0.25">
      <c r="G245" s="17" t="e">
        <f>G242-G243</f>
        <v>#REF!</v>
      </c>
      <c r="H245" s="17" t="e">
        <f>H242-H243</f>
        <v>#REF!</v>
      </c>
      <c r="I245" s="17" t="e">
        <f>I242-I243</f>
        <v>#REF!</v>
      </c>
      <c r="J245" s="17" t="e">
        <f>J242-J243</f>
        <v>#REF!</v>
      </c>
    </row>
    <row r="246" spans="1:15" x14ac:dyDescent="0.25">
      <c r="G246" s="18"/>
      <c r="H246" s="18"/>
      <c r="I246" s="18"/>
      <c r="J246" s="18"/>
    </row>
    <row r="247" spans="1:15" x14ac:dyDescent="0.25">
      <c r="G247" s="18" t="e">
        <f>G243/G242</f>
        <v>#REF!</v>
      </c>
      <c r="H247" s="18" t="e">
        <f>H243/H242</f>
        <v>#REF!</v>
      </c>
      <c r="I247" s="18" t="e">
        <f>I243/I242</f>
        <v>#REF!</v>
      </c>
      <c r="J247" s="18" t="e">
        <f>J243/J242</f>
        <v>#REF!</v>
      </c>
    </row>
    <row r="248" spans="1:15" x14ac:dyDescent="0.25">
      <c r="G248" s="24" t="e">
        <f>G247-105%</f>
        <v>#REF!</v>
      </c>
      <c r="H248" s="24" t="e">
        <f>H247-105%</f>
        <v>#REF!</v>
      </c>
      <c r="I248" s="24" t="e">
        <f>I247-105%</f>
        <v>#REF!</v>
      </c>
      <c r="J248" s="24" t="e">
        <f>J247-105%</f>
        <v>#REF!</v>
      </c>
    </row>
    <row r="249" spans="1:15" x14ac:dyDescent="0.25">
      <c r="G249" s="19"/>
      <c r="H249" s="19"/>
      <c r="I249" s="19"/>
      <c r="J249" s="19"/>
    </row>
    <row r="252" spans="1:15" x14ac:dyDescent="0.25">
      <c r="B252" s="42"/>
      <c r="C252" s="93"/>
      <c r="D252" s="93"/>
      <c r="E252" s="93"/>
      <c r="F252" s="93"/>
      <c r="G252"/>
      <c r="H252"/>
      <c r="I252"/>
      <c r="J252"/>
      <c r="K252"/>
      <c r="L252"/>
    </row>
    <row r="253" spans="1:15" ht="15" x14ac:dyDescent="0.25">
      <c r="B253" s="93"/>
      <c r="C253" s="93"/>
      <c r="D253" s="93"/>
      <c r="E253" s="93"/>
      <c r="F253" s="93"/>
      <c r="G253"/>
      <c r="H253"/>
      <c r="I253"/>
      <c r="J253"/>
      <c r="K253"/>
      <c r="L253"/>
    </row>
    <row r="254" spans="1:15" ht="21" thickBot="1" x14ac:dyDescent="0.3">
      <c r="B254" s="331" t="s">
        <v>13</v>
      </c>
      <c r="C254" s="331"/>
      <c r="D254" s="331"/>
      <c r="E254" s="331"/>
      <c r="F254" s="331"/>
      <c r="G254" s="331"/>
      <c r="H254" s="331"/>
      <c r="I254" s="331"/>
      <c r="J254" s="331"/>
      <c r="K254" s="331"/>
      <c r="L254" s="9"/>
    </row>
    <row r="255" spans="1:15" ht="16.5" thickBot="1" x14ac:dyDescent="0.3">
      <c r="B255" s="332" t="s">
        <v>35</v>
      </c>
      <c r="C255" s="333"/>
      <c r="D255" s="333"/>
      <c r="E255" s="334"/>
      <c r="F255" s="57" t="s">
        <v>38</v>
      </c>
      <c r="G255" s="10" t="s">
        <v>7</v>
      </c>
      <c r="H255" s="10" t="s">
        <v>39</v>
      </c>
      <c r="I255" s="10" t="s">
        <v>40</v>
      </c>
      <c r="J255" s="10" t="s">
        <v>10</v>
      </c>
      <c r="K255" s="335" t="s">
        <v>41</v>
      </c>
      <c r="L255" s="336"/>
    </row>
    <row r="256" spans="1:15" ht="16.5" thickBot="1" x14ac:dyDescent="0.3">
      <c r="B256" s="339" t="s">
        <v>27</v>
      </c>
      <c r="C256" s="340"/>
      <c r="D256" s="340"/>
      <c r="E256" s="341"/>
      <c r="F256" s="91">
        <v>100</v>
      </c>
      <c r="G256" s="11">
        <v>2.7</v>
      </c>
      <c r="H256" s="11">
        <v>3</v>
      </c>
      <c r="I256" s="11">
        <v>17.3</v>
      </c>
      <c r="J256" s="11">
        <v>107</v>
      </c>
      <c r="K256" s="344">
        <v>297</v>
      </c>
      <c r="L256" s="345"/>
    </row>
    <row r="257" spans="2:12" ht="16.5" thickBot="1" x14ac:dyDescent="0.3">
      <c r="B257" s="339" t="s">
        <v>33</v>
      </c>
      <c r="C257" s="340"/>
      <c r="D257" s="340"/>
      <c r="E257" s="341"/>
      <c r="F257" s="91">
        <v>65</v>
      </c>
      <c r="G257" s="11">
        <v>14.6</v>
      </c>
      <c r="H257" s="11">
        <v>9.5</v>
      </c>
      <c r="I257" s="11">
        <v>13.3</v>
      </c>
      <c r="J257" s="11">
        <v>170.6</v>
      </c>
      <c r="K257" s="344" t="s">
        <v>34</v>
      </c>
      <c r="L257" s="345"/>
    </row>
    <row r="258" spans="2:12" ht="16.5" thickBot="1" x14ac:dyDescent="0.3">
      <c r="B258" s="339" t="s">
        <v>36</v>
      </c>
      <c r="C258" s="340"/>
      <c r="D258" s="340"/>
      <c r="E258" s="341"/>
      <c r="F258" s="91">
        <v>70</v>
      </c>
      <c r="G258" s="11">
        <v>1.58</v>
      </c>
      <c r="H258" s="11">
        <v>4.99</v>
      </c>
      <c r="I258" s="11">
        <v>7.96</v>
      </c>
      <c r="J258" s="11">
        <v>83.3</v>
      </c>
      <c r="K258" s="344" t="s">
        <v>37</v>
      </c>
      <c r="L258" s="345"/>
    </row>
    <row r="259" spans="2:12" ht="16.5" thickBot="1" x14ac:dyDescent="0.3">
      <c r="B259" s="339" t="s">
        <v>12</v>
      </c>
      <c r="C259" s="340"/>
      <c r="D259" s="340"/>
      <c r="E259" s="341"/>
      <c r="F259" s="91">
        <v>200</v>
      </c>
      <c r="G259" s="11">
        <v>0.6</v>
      </c>
      <c r="H259" s="11">
        <v>0</v>
      </c>
      <c r="I259" s="11">
        <v>31.5</v>
      </c>
      <c r="J259" s="11">
        <v>129</v>
      </c>
      <c r="K259" s="344">
        <v>330</v>
      </c>
      <c r="L259" s="345"/>
    </row>
    <row r="260" spans="2:12" ht="16.5" thickBot="1" x14ac:dyDescent="0.3">
      <c r="B260" s="339" t="s">
        <v>22</v>
      </c>
      <c r="C260" s="340"/>
      <c r="D260" s="340"/>
      <c r="E260" s="341"/>
      <c r="F260" s="91">
        <v>60</v>
      </c>
      <c r="G260" s="11">
        <v>0.54</v>
      </c>
      <c r="H260" s="11">
        <v>0</v>
      </c>
      <c r="I260" s="11">
        <v>4.8600000000000003</v>
      </c>
      <c r="J260" s="11">
        <v>24</v>
      </c>
      <c r="K260" s="344">
        <v>325</v>
      </c>
      <c r="L260" s="345"/>
    </row>
    <row r="261" spans="2:12" ht="16.5" thickBot="1" x14ac:dyDescent="0.3">
      <c r="B261" s="339" t="s">
        <v>11</v>
      </c>
      <c r="C261" s="340"/>
      <c r="D261" s="340"/>
      <c r="E261" s="341"/>
      <c r="F261" s="65">
        <v>55</v>
      </c>
      <c r="G261" s="11">
        <v>3.3</v>
      </c>
      <c r="H261" s="11">
        <v>1.1000000000000001</v>
      </c>
      <c r="I261" s="11">
        <v>21.63</v>
      </c>
      <c r="J261" s="11">
        <v>129.25</v>
      </c>
      <c r="K261" s="350"/>
      <c r="L261" s="351"/>
    </row>
    <row r="262" spans="2:12" ht="16.5" thickBot="1" x14ac:dyDescent="0.3">
      <c r="B262" s="347" t="s">
        <v>26</v>
      </c>
      <c r="C262" s="348"/>
      <c r="D262" s="348"/>
      <c r="E262" s="349"/>
      <c r="F262" s="65">
        <v>4</v>
      </c>
      <c r="G262" s="11">
        <v>0.06</v>
      </c>
      <c r="H262" s="11">
        <v>2.9</v>
      </c>
      <c r="I262" s="11">
        <v>0.04</v>
      </c>
      <c r="J262" s="11">
        <v>26.46</v>
      </c>
      <c r="K262" s="29"/>
      <c r="L262" s="32"/>
    </row>
    <row r="263" spans="2:12" ht="16.5" thickBot="1" x14ac:dyDescent="0.3">
      <c r="B263" s="339" t="s">
        <v>25</v>
      </c>
      <c r="C263" s="340"/>
      <c r="D263" s="340"/>
      <c r="E263" s="341"/>
      <c r="F263" s="65">
        <v>190</v>
      </c>
      <c r="G263" s="11">
        <v>5.32</v>
      </c>
      <c r="H263" s="11">
        <v>4.0999999999999996</v>
      </c>
      <c r="I263" s="11" t="s">
        <v>29</v>
      </c>
      <c r="J263" s="11">
        <v>112.1</v>
      </c>
      <c r="K263" s="31">
        <v>358</v>
      </c>
      <c r="L263" s="32"/>
    </row>
    <row r="264" spans="2:12" ht="16.5" thickBot="1" x14ac:dyDescent="0.3">
      <c r="B264" s="332" t="s">
        <v>14</v>
      </c>
      <c r="C264" s="333"/>
      <c r="D264" s="333"/>
      <c r="E264" s="334"/>
      <c r="F264" s="60" t="s">
        <v>0</v>
      </c>
      <c r="G264" s="12">
        <f>SUM(G256:G263)</f>
        <v>28.700000000000003</v>
      </c>
      <c r="H264" s="12">
        <f>SUM(H256:H263)</f>
        <v>25.590000000000003</v>
      </c>
      <c r="I264" s="12">
        <f>SUM(I256:I263)</f>
        <v>96.59</v>
      </c>
      <c r="J264" s="12">
        <f>SUM(J256:J263)</f>
        <v>781.71000000000015</v>
      </c>
      <c r="K264" s="342" t="s">
        <v>0</v>
      </c>
      <c r="L264" s="343"/>
    </row>
    <row r="265" spans="2:12" x14ac:dyDescent="0.25">
      <c r="B265" s="42"/>
      <c r="C265" s="42"/>
      <c r="D265" s="42"/>
      <c r="E265" s="42"/>
      <c r="F265" s="42"/>
      <c r="G265" s="13"/>
      <c r="H265" s="15"/>
      <c r="I265" s="15"/>
      <c r="J265" s="15"/>
      <c r="K265" s="9"/>
      <c r="L265" s="9"/>
    </row>
    <row r="269" spans="2:12" ht="21" thickBot="1" x14ac:dyDescent="0.3">
      <c r="B269" s="331" t="s">
        <v>3</v>
      </c>
      <c r="C269" s="331"/>
      <c r="D269" s="331"/>
      <c r="E269" s="331"/>
      <c r="F269" s="331"/>
      <c r="G269" s="331"/>
      <c r="H269" s="331"/>
      <c r="I269" s="331"/>
      <c r="J269" s="331"/>
      <c r="K269" s="331"/>
      <c r="L269" s="9"/>
    </row>
    <row r="270" spans="2:12" ht="16.5" thickBot="1" x14ac:dyDescent="0.3">
      <c r="B270" s="332" t="s">
        <v>35</v>
      </c>
      <c r="C270" s="333"/>
      <c r="D270" s="333"/>
      <c r="E270" s="334"/>
      <c r="F270" s="57" t="s">
        <v>38</v>
      </c>
      <c r="G270" s="10" t="s">
        <v>7</v>
      </c>
      <c r="H270" s="10" t="s">
        <v>39</v>
      </c>
      <c r="I270" s="10" t="s">
        <v>40</v>
      </c>
      <c r="J270" s="10" t="s">
        <v>10</v>
      </c>
      <c r="K270" s="335" t="s">
        <v>41</v>
      </c>
      <c r="L270" s="336"/>
    </row>
    <row r="271" spans="2:12" x14ac:dyDescent="0.25">
      <c r="B271" s="265" t="s">
        <v>16</v>
      </c>
      <c r="C271" s="266"/>
      <c r="D271" s="266"/>
      <c r="E271" s="267"/>
      <c r="F271" s="91">
        <v>100</v>
      </c>
      <c r="G271" s="11">
        <v>4.9000000000000004</v>
      </c>
      <c r="H271" s="11">
        <v>3.3</v>
      </c>
      <c r="I271" s="11">
        <v>27.4</v>
      </c>
      <c r="J271" s="11">
        <v>160</v>
      </c>
      <c r="K271" s="337">
        <v>290</v>
      </c>
      <c r="L271" s="338"/>
    </row>
    <row r="272" spans="2:12" ht="16.5" thickBot="1" x14ac:dyDescent="0.3">
      <c r="B272" s="265" t="s">
        <v>42</v>
      </c>
      <c r="C272" s="266"/>
      <c r="D272" s="266"/>
      <c r="E272" s="267"/>
      <c r="F272" s="91">
        <v>60</v>
      </c>
      <c r="G272" s="11">
        <v>8.4600000000000009</v>
      </c>
      <c r="H272" s="11">
        <v>1.68</v>
      </c>
      <c r="I272" s="11">
        <v>5.16</v>
      </c>
      <c r="J272" s="11">
        <v>69.540000000000006</v>
      </c>
      <c r="K272" s="337" t="s">
        <v>37</v>
      </c>
      <c r="L272" s="338"/>
    </row>
    <row r="273" spans="1:12" ht="16.5" thickBot="1" x14ac:dyDescent="0.3">
      <c r="B273" s="339" t="s">
        <v>24</v>
      </c>
      <c r="C273" s="340"/>
      <c r="D273" s="340"/>
      <c r="E273" s="341"/>
      <c r="F273" s="91">
        <v>70</v>
      </c>
      <c r="G273" s="11">
        <v>1.71</v>
      </c>
      <c r="H273" s="11">
        <v>4.2</v>
      </c>
      <c r="I273" s="11">
        <v>7.36</v>
      </c>
      <c r="J273" s="11">
        <v>74.959999999999994</v>
      </c>
      <c r="K273" s="337">
        <v>114</v>
      </c>
      <c r="L273" s="338"/>
    </row>
    <row r="274" spans="1:12" x14ac:dyDescent="0.25">
      <c r="B274" s="339" t="s">
        <v>18</v>
      </c>
      <c r="C274" s="340"/>
      <c r="D274" s="340"/>
      <c r="E274" s="341"/>
      <c r="F274" s="91">
        <v>170</v>
      </c>
      <c r="G274" s="11">
        <v>0.85</v>
      </c>
      <c r="H274" s="11">
        <v>0</v>
      </c>
      <c r="I274" s="11">
        <v>18.02</v>
      </c>
      <c r="J274" s="11">
        <v>78.2</v>
      </c>
      <c r="K274" s="337">
        <v>362</v>
      </c>
      <c r="L274" s="338"/>
    </row>
    <row r="275" spans="1:12" x14ac:dyDescent="0.25">
      <c r="B275" s="265" t="s">
        <v>22</v>
      </c>
      <c r="C275" s="266"/>
      <c r="D275" s="266"/>
      <c r="E275" s="267"/>
      <c r="F275" s="91">
        <v>60</v>
      </c>
      <c r="G275" s="11">
        <v>0.54</v>
      </c>
      <c r="H275" s="11">
        <v>0</v>
      </c>
      <c r="I275" s="11">
        <v>5.18</v>
      </c>
      <c r="J275" s="11">
        <v>24</v>
      </c>
      <c r="K275" s="337">
        <v>325</v>
      </c>
      <c r="L275" s="338"/>
    </row>
    <row r="276" spans="1:12" x14ac:dyDescent="0.25">
      <c r="B276" s="265" t="s">
        <v>26</v>
      </c>
      <c r="C276" s="266"/>
      <c r="D276" s="266"/>
      <c r="E276" s="267"/>
      <c r="F276" s="65">
        <v>10</v>
      </c>
      <c r="G276" s="23">
        <v>7.4999999999999997E-2</v>
      </c>
      <c r="H276" s="11">
        <v>2.1</v>
      </c>
      <c r="I276" s="11">
        <v>0.04</v>
      </c>
      <c r="J276" s="11">
        <v>19.87</v>
      </c>
      <c r="K276" s="29"/>
      <c r="L276" s="30"/>
    </row>
    <row r="277" spans="1:12" s="33" customFormat="1" x14ac:dyDescent="0.25">
      <c r="A277" s="34"/>
      <c r="B277" s="265" t="s">
        <v>43</v>
      </c>
      <c r="C277" s="266"/>
      <c r="D277" s="266"/>
      <c r="E277" s="267"/>
      <c r="F277" s="65">
        <v>15</v>
      </c>
      <c r="G277" s="23">
        <v>7.4999999999999997E-2</v>
      </c>
      <c r="H277" s="11">
        <v>2.1</v>
      </c>
      <c r="I277" s="11">
        <v>0.04</v>
      </c>
      <c r="J277" s="11">
        <v>19.87</v>
      </c>
      <c r="K277" s="29"/>
      <c r="L277" s="30"/>
    </row>
    <row r="278" spans="1:12" x14ac:dyDescent="0.25">
      <c r="B278" s="265" t="s">
        <v>21</v>
      </c>
      <c r="C278" s="266"/>
      <c r="D278" s="266"/>
      <c r="E278" s="267"/>
      <c r="F278" s="91">
        <v>50</v>
      </c>
      <c r="G278" s="11">
        <v>2.4</v>
      </c>
      <c r="H278" s="11">
        <v>0.8</v>
      </c>
      <c r="I278" s="11">
        <v>15.7</v>
      </c>
      <c r="J278" s="11">
        <v>94</v>
      </c>
      <c r="K278" s="337"/>
      <c r="L278" s="338"/>
    </row>
    <row r="279" spans="1:12" ht="16.5" thickBot="1" x14ac:dyDescent="0.3">
      <c r="B279" s="257" t="s">
        <v>1</v>
      </c>
      <c r="C279" s="258"/>
      <c r="D279" s="258"/>
      <c r="E279" s="259"/>
      <c r="F279" s="60" t="s">
        <v>0</v>
      </c>
      <c r="G279" s="12">
        <f>SUM(G271:G278)</f>
        <v>19.009999999999998</v>
      </c>
      <c r="H279" s="12">
        <f>SUM(H271:H278)</f>
        <v>14.18</v>
      </c>
      <c r="I279" s="12">
        <f>SUM(I271:I278)</f>
        <v>78.899999999999991</v>
      </c>
      <c r="J279" s="12">
        <f>SUM(J271:J278)</f>
        <v>540.44000000000005</v>
      </c>
      <c r="K279" s="329" t="s">
        <v>0</v>
      </c>
      <c r="L279" s="330"/>
    </row>
    <row r="280" spans="1:12" x14ac:dyDescent="0.25">
      <c r="B280" s="42"/>
      <c r="C280" s="42"/>
      <c r="D280" s="42"/>
      <c r="E280" s="42"/>
      <c r="F280" s="42"/>
      <c r="G280" s="16"/>
      <c r="H280" s="15"/>
      <c r="I280" s="15"/>
      <c r="J280" s="15"/>
      <c r="K280" s="9"/>
      <c r="L280" s="9"/>
    </row>
  </sheetData>
  <mergeCells count="485">
    <mergeCell ref="B233:E233"/>
    <mergeCell ref="K233:L233"/>
    <mergeCell ref="B234:E234"/>
    <mergeCell ref="K234:L234"/>
    <mergeCell ref="B235:E235"/>
    <mergeCell ref="K235:L235"/>
    <mergeCell ref="B236:E236"/>
    <mergeCell ref="K236:L236"/>
    <mergeCell ref="B237:E237"/>
    <mergeCell ref="K237:L237"/>
    <mergeCell ref="B228:E228"/>
    <mergeCell ref="K228:L228"/>
    <mergeCell ref="B229:E229"/>
    <mergeCell ref="K229:L229"/>
    <mergeCell ref="B230:E230"/>
    <mergeCell ref="K230:L230"/>
    <mergeCell ref="B231:E231"/>
    <mergeCell ref="K231:L231"/>
    <mergeCell ref="B232:E232"/>
    <mergeCell ref="K232:L232"/>
    <mergeCell ref="B213:E213"/>
    <mergeCell ref="K213:L213"/>
    <mergeCell ref="B214:E214"/>
    <mergeCell ref="K214:L214"/>
    <mergeCell ref="B215:E215"/>
    <mergeCell ref="K215:L215"/>
    <mergeCell ref="B216:E216"/>
    <mergeCell ref="K216:L216"/>
    <mergeCell ref="B227:E227"/>
    <mergeCell ref="K227:L227"/>
    <mergeCell ref="G220:J220"/>
    <mergeCell ref="B208:E208"/>
    <mergeCell ref="K208:L208"/>
    <mergeCell ref="B209:E209"/>
    <mergeCell ref="K209:L209"/>
    <mergeCell ref="B210:E210"/>
    <mergeCell ref="K210:L210"/>
    <mergeCell ref="B211:E211"/>
    <mergeCell ref="K211:L211"/>
    <mergeCell ref="B212:E212"/>
    <mergeCell ref="K212:L212"/>
    <mergeCell ref="B190:E190"/>
    <mergeCell ref="K190:L190"/>
    <mergeCell ref="B191:E191"/>
    <mergeCell ref="K191:L191"/>
    <mergeCell ref="B192:E192"/>
    <mergeCell ref="K192:L192"/>
    <mergeCell ref="B206:E206"/>
    <mergeCell ref="K206:L206"/>
    <mergeCell ref="B207:E207"/>
    <mergeCell ref="K207:L207"/>
    <mergeCell ref="G195:J195"/>
    <mergeCell ref="B185:E185"/>
    <mergeCell ref="K185:L185"/>
    <mergeCell ref="B186:E186"/>
    <mergeCell ref="K186:L186"/>
    <mergeCell ref="B187:E187"/>
    <mergeCell ref="K187:L187"/>
    <mergeCell ref="B188:E188"/>
    <mergeCell ref="K188:L188"/>
    <mergeCell ref="B189:E189"/>
    <mergeCell ref="K189:L189"/>
    <mergeCell ref="B168:E168"/>
    <mergeCell ref="K168:L168"/>
    <mergeCell ref="B169:E169"/>
    <mergeCell ref="K169:L169"/>
    <mergeCell ref="B170:E170"/>
    <mergeCell ref="K170:L170"/>
    <mergeCell ref="B183:E183"/>
    <mergeCell ref="K183:L183"/>
    <mergeCell ref="B184:E184"/>
    <mergeCell ref="K184:L184"/>
    <mergeCell ref="G173:J173"/>
    <mergeCell ref="B163:E163"/>
    <mergeCell ref="K163:L163"/>
    <mergeCell ref="B164:E164"/>
    <mergeCell ref="B165:E165"/>
    <mergeCell ref="K165:L165"/>
    <mergeCell ref="B166:E166"/>
    <mergeCell ref="K166:L166"/>
    <mergeCell ref="B167:E167"/>
    <mergeCell ref="K167:L167"/>
    <mergeCell ref="B145:E145"/>
    <mergeCell ref="K145:L145"/>
    <mergeCell ref="B146:E146"/>
    <mergeCell ref="K146:L146"/>
    <mergeCell ref="B147:E147"/>
    <mergeCell ref="K147:L147"/>
    <mergeCell ref="B161:E161"/>
    <mergeCell ref="K161:L161"/>
    <mergeCell ref="B162:E162"/>
    <mergeCell ref="K162:L162"/>
    <mergeCell ref="G150:J150"/>
    <mergeCell ref="B140:E140"/>
    <mergeCell ref="K140:L140"/>
    <mergeCell ref="B141:E141"/>
    <mergeCell ref="K141:L141"/>
    <mergeCell ref="B142:E142"/>
    <mergeCell ref="K142:L142"/>
    <mergeCell ref="B143:E143"/>
    <mergeCell ref="K143:L143"/>
    <mergeCell ref="B144:E144"/>
    <mergeCell ref="K144:L144"/>
    <mergeCell ref="B114:E114"/>
    <mergeCell ref="K114:L114"/>
    <mergeCell ref="B115:E115"/>
    <mergeCell ref="K115:L115"/>
    <mergeCell ref="B137:E137"/>
    <mergeCell ref="K137:L137"/>
    <mergeCell ref="B138:E138"/>
    <mergeCell ref="K138:L138"/>
    <mergeCell ref="B139:E139"/>
    <mergeCell ref="K139:L139"/>
    <mergeCell ref="G126:J126"/>
    <mergeCell ref="B109:E109"/>
    <mergeCell ref="K109:L109"/>
    <mergeCell ref="B110:E110"/>
    <mergeCell ref="K110:L110"/>
    <mergeCell ref="B111:E111"/>
    <mergeCell ref="K111:L111"/>
    <mergeCell ref="B112:E112"/>
    <mergeCell ref="K112:L112"/>
    <mergeCell ref="B113:E113"/>
    <mergeCell ref="K113:L113"/>
    <mergeCell ref="B93:E93"/>
    <mergeCell ref="K93:L93"/>
    <mergeCell ref="B105:E105"/>
    <mergeCell ref="K105:L105"/>
    <mergeCell ref="B106:E106"/>
    <mergeCell ref="K106:L106"/>
    <mergeCell ref="B107:E107"/>
    <mergeCell ref="K107:L107"/>
    <mergeCell ref="B108:E108"/>
    <mergeCell ref="K108:L108"/>
    <mergeCell ref="G96:J96"/>
    <mergeCell ref="B88:E88"/>
    <mergeCell ref="K88:L88"/>
    <mergeCell ref="B89:E89"/>
    <mergeCell ref="K89:L89"/>
    <mergeCell ref="B90:E90"/>
    <mergeCell ref="K90:L90"/>
    <mergeCell ref="B91:E91"/>
    <mergeCell ref="K91:L91"/>
    <mergeCell ref="B92:E92"/>
    <mergeCell ref="K92:L92"/>
    <mergeCell ref="B71:E71"/>
    <mergeCell ref="K71:L71"/>
    <mergeCell ref="B72:E72"/>
    <mergeCell ref="K72:L72"/>
    <mergeCell ref="B73:E73"/>
    <mergeCell ref="K73:L73"/>
    <mergeCell ref="B86:E86"/>
    <mergeCell ref="K86:L86"/>
    <mergeCell ref="B87:E87"/>
    <mergeCell ref="K87:L87"/>
    <mergeCell ref="G76:J76"/>
    <mergeCell ref="B66:E66"/>
    <mergeCell ref="K66:L66"/>
    <mergeCell ref="B67:E67"/>
    <mergeCell ref="K67:L67"/>
    <mergeCell ref="B68:E68"/>
    <mergeCell ref="K68:L68"/>
    <mergeCell ref="B69:E69"/>
    <mergeCell ref="K69:L69"/>
    <mergeCell ref="B70:E70"/>
    <mergeCell ref="K70:L70"/>
    <mergeCell ref="B48:E48"/>
    <mergeCell ref="K48:L48"/>
    <mergeCell ref="B49:E49"/>
    <mergeCell ref="K49:L49"/>
    <mergeCell ref="B63:E63"/>
    <mergeCell ref="K63:L63"/>
    <mergeCell ref="B64:E64"/>
    <mergeCell ref="K64:L64"/>
    <mergeCell ref="B65:E65"/>
    <mergeCell ref="K65:L65"/>
    <mergeCell ref="G52:J52"/>
    <mergeCell ref="K43:L43"/>
    <mergeCell ref="B44:E44"/>
    <mergeCell ref="K44:L44"/>
    <mergeCell ref="B45:E45"/>
    <mergeCell ref="K45:L45"/>
    <mergeCell ref="B46:E46"/>
    <mergeCell ref="K46:L46"/>
    <mergeCell ref="B47:E47"/>
    <mergeCell ref="K47:L47"/>
    <mergeCell ref="B22:E22"/>
    <mergeCell ref="K22:L22"/>
    <mergeCell ref="B23:E23"/>
    <mergeCell ref="K23:L23"/>
    <mergeCell ref="B24:E24"/>
    <mergeCell ref="K24:L24"/>
    <mergeCell ref="B25:E25"/>
    <mergeCell ref="K25:L25"/>
    <mergeCell ref="B26:E26"/>
    <mergeCell ref="K26:L26"/>
    <mergeCell ref="B17:E17"/>
    <mergeCell ref="K17:L17"/>
    <mergeCell ref="B18:E18"/>
    <mergeCell ref="K18:L18"/>
    <mergeCell ref="B19:E19"/>
    <mergeCell ref="K19:L19"/>
    <mergeCell ref="B20:E20"/>
    <mergeCell ref="K20:L20"/>
    <mergeCell ref="B21:E21"/>
    <mergeCell ref="K21:L21"/>
    <mergeCell ref="B82:E82"/>
    <mergeCell ref="K52:L52"/>
    <mergeCell ref="B96:E96"/>
    <mergeCell ref="B77:E77"/>
    <mergeCell ref="B129:E129"/>
    <mergeCell ref="B133:E133"/>
    <mergeCell ref="B99:E99"/>
    <mergeCell ref="B103:E103"/>
    <mergeCell ref="B98:E98"/>
    <mergeCell ref="K98:L98"/>
    <mergeCell ref="K99:L99"/>
    <mergeCell ref="K100:L100"/>
    <mergeCell ref="K127:L127"/>
    <mergeCell ref="B128:E128"/>
    <mergeCell ref="K128:L128"/>
    <mergeCell ref="B126:E126"/>
    <mergeCell ref="K126:L126"/>
    <mergeCell ref="B81:E81"/>
    <mergeCell ref="K81:L81"/>
    <mergeCell ref="B83:E83"/>
    <mergeCell ref="K83:L83"/>
    <mergeCell ref="B78:E78"/>
    <mergeCell ref="K78:L78"/>
    <mergeCell ref="B75:K75"/>
    <mergeCell ref="B37:E37"/>
    <mergeCell ref="B38:E38"/>
    <mergeCell ref="K38:L38"/>
    <mergeCell ref="B62:E62"/>
    <mergeCell ref="K62:L62"/>
    <mergeCell ref="B52:E52"/>
    <mergeCell ref="B51:K51"/>
    <mergeCell ref="B55:E55"/>
    <mergeCell ref="B57:E57"/>
    <mergeCell ref="B54:E54"/>
    <mergeCell ref="K53:L53"/>
    <mergeCell ref="B53:E53"/>
    <mergeCell ref="B56:E56"/>
    <mergeCell ref="K56:L56"/>
    <mergeCell ref="K54:L54"/>
    <mergeCell ref="B39:E39"/>
    <mergeCell ref="K39:L39"/>
    <mergeCell ref="B40:E40"/>
    <mergeCell ref="K40:L40"/>
    <mergeCell ref="B41:E41"/>
    <mergeCell ref="K41:L41"/>
    <mergeCell ref="B42:E42"/>
    <mergeCell ref="K42:L42"/>
    <mergeCell ref="B43:E43"/>
    <mergeCell ref="B30:E30"/>
    <mergeCell ref="K30:L30"/>
    <mergeCell ref="B31:E31"/>
    <mergeCell ref="K31:L31"/>
    <mergeCell ref="B35:E35"/>
    <mergeCell ref="K35:L35"/>
    <mergeCell ref="B28:K28"/>
    <mergeCell ref="B36:E36"/>
    <mergeCell ref="K36:L36"/>
    <mergeCell ref="K32:L32"/>
    <mergeCell ref="B32:E32"/>
    <mergeCell ref="B29:E29"/>
    <mergeCell ref="K29:L29"/>
    <mergeCell ref="B33:E33"/>
    <mergeCell ref="K33:L33"/>
    <mergeCell ref="B34:E34"/>
    <mergeCell ref="K34:L34"/>
    <mergeCell ref="G29:J29"/>
    <mergeCell ref="B226:E226"/>
    <mergeCell ref="K226:L226"/>
    <mergeCell ref="B225:E225"/>
    <mergeCell ref="K225:L225"/>
    <mergeCell ref="B221:E221"/>
    <mergeCell ref="K221:L221"/>
    <mergeCell ref="B222:E222"/>
    <mergeCell ref="B59:E59"/>
    <mergeCell ref="B174:E174"/>
    <mergeCell ref="K174:L174"/>
    <mergeCell ref="B218:K218"/>
    <mergeCell ref="B219:E219"/>
    <mergeCell ref="K219:L219"/>
    <mergeCell ref="K201:L201"/>
    <mergeCell ref="K203:L203"/>
    <mergeCell ref="B197:E197"/>
    <mergeCell ref="B198:E198"/>
    <mergeCell ref="B200:E200"/>
    <mergeCell ref="B195:E195"/>
    <mergeCell ref="K195:L195"/>
    <mergeCell ref="B61:E61"/>
    <mergeCell ref="K61:L61"/>
    <mergeCell ref="K59:L59"/>
    <mergeCell ref="B179:E179"/>
    <mergeCell ref="B264:E264"/>
    <mergeCell ref="K264:L264"/>
    <mergeCell ref="B257:E257"/>
    <mergeCell ref="K257:L257"/>
    <mergeCell ref="B258:E258"/>
    <mergeCell ref="K258:L258"/>
    <mergeCell ref="B259:E259"/>
    <mergeCell ref="B239:L240"/>
    <mergeCell ref="B254:K254"/>
    <mergeCell ref="B255:E255"/>
    <mergeCell ref="K255:L255"/>
    <mergeCell ref="B256:E256"/>
    <mergeCell ref="K256:L256"/>
    <mergeCell ref="B261:E261"/>
    <mergeCell ref="B262:E262"/>
    <mergeCell ref="K261:L261"/>
    <mergeCell ref="B260:E260"/>
    <mergeCell ref="K260:L260"/>
    <mergeCell ref="K259:L259"/>
    <mergeCell ref="B263:E263"/>
    <mergeCell ref="K104:L104"/>
    <mergeCell ref="K150:L150"/>
    <mergeCell ref="B136:E136"/>
    <mergeCell ref="K136:L136"/>
    <mergeCell ref="K96:L96"/>
    <mergeCell ref="B279:E279"/>
    <mergeCell ref="K279:L279"/>
    <mergeCell ref="B277:E277"/>
    <mergeCell ref="B269:K269"/>
    <mergeCell ref="B270:E270"/>
    <mergeCell ref="K270:L270"/>
    <mergeCell ref="B271:E271"/>
    <mergeCell ref="K271:L271"/>
    <mergeCell ref="B272:E272"/>
    <mergeCell ref="K272:L272"/>
    <mergeCell ref="B273:E273"/>
    <mergeCell ref="K273:L273"/>
    <mergeCell ref="B274:E274"/>
    <mergeCell ref="K274:L274"/>
    <mergeCell ref="B275:E275"/>
    <mergeCell ref="K275:L275"/>
    <mergeCell ref="B276:E276"/>
    <mergeCell ref="B278:E278"/>
    <mergeCell ref="K278:L278"/>
    <mergeCell ref="B16:E16"/>
    <mergeCell ref="K16:L16"/>
    <mergeCell ref="B12:E12"/>
    <mergeCell ref="K12:L12"/>
    <mergeCell ref="B15:E15"/>
    <mergeCell ref="Z148:AC148"/>
    <mergeCell ref="AI148:AJ148"/>
    <mergeCell ref="Z172:AC172"/>
    <mergeCell ref="AI172:AJ172"/>
    <mergeCell ref="K55:L55"/>
    <mergeCell ref="B97:E97"/>
    <mergeCell ref="B58:E58"/>
    <mergeCell ref="K58:L58"/>
    <mergeCell ref="K97:L97"/>
    <mergeCell ref="B60:E60"/>
    <mergeCell ref="K60:L60"/>
    <mergeCell ref="B149:K149"/>
    <mergeCell ref="B151:E151"/>
    <mergeCell ref="K151:L151"/>
    <mergeCell ref="B152:E152"/>
    <mergeCell ref="K82:L82"/>
    <mergeCell ref="K103:L103"/>
    <mergeCell ref="B84:E84"/>
    <mergeCell ref="B100:E100"/>
    <mergeCell ref="K10:L10"/>
    <mergeCell ref="B10:E10"/>
    <mergeCell ref="B4:E4"/>
    <mergeCell ref="K4:L4"/>
    <mergeCell ref="B6:E6"/>
    <mergeCell ref="K6:L6"/>
    <mergeCell ref="K13:L13"/>
    <mergeCell ref="B13:E13"/>
    <mergeCell ref="K15:L15"/>
    <mergeCell ref="B14:E14"/>
    <mergeCell ref="K14:L14"/>
    <mergeCell ref="B11:E11"/>
    <mergeCell ref="K11:L11"/>
    <mergeCell ref="G6:J6"/>
    <mergeCell ref="B1:L1"/>
    <mergeCell ref="B8:E8"/>
    <mergeCell ref="B9:E9"/>
    <mergeCell ref="B7:E7"/>
    <mergeCell ref="K7:L7"/>
    <mergeCell ref="K8:L8"/>
    <mergeCell ref="K9:L9"/>
    <mergeCell ref="B2:K2"/>
    <mergeCell ref="B3:K3"/>
    <mergeCell ref="B5:E5"/>
    <mergeCell ref="K5:L5"/>
    <mergeCell ref="AI196:AJ196"/>
    <mergeCell ref="B95:K95"/>
    <mergeCell ref="K179:L179"/>
    <mergeCell ref="K180:L180"/>
    <mergeCell ref="B175:E175"/>
    <mergeCell ref="B181:E181"/>
    <mergeCell ref="B134:E134"/>
    <mergeCell ref="B121:K121"/>
    <mergeCell ref="B125:K125"/>
    <mergeCell ref="B172:K172"/>
    <mergeCell ref="Z196:AC196"/>
    <mergeCell ref="K196:L196"/>
    <mergeCell ref="Z174:AC174"/>
    <mergeCell ref="AI174:AJ174"/>
    <mergeCell ref="B196:E196"/>
    <mergeCell ref="K181:L181"/>
    <mergeCell ref="B135:E135"/>
    <mergeCell ref="K133:L133"/>
    <mergeCell ref="B180:E180"/>
    <mergeCell ref="Z136:AC136"/>
    <mergeCell ref="K135:L135"/>
    <mergeCell ref="AI136:AJ136"/>
    <mergeCell ref="B160:E160"/>
    <mergeCell ref="K160:L160"/>
    <mergeCell ref="B224:E224"/>
    <mergeCell ref="K154:L154"/>
    <mergeCell ref="B157:E157"/>
    <mergeCell ref="K157:L157"/>
    <mergeCell ref="B158:E158"/>
    <mergeCell ref="K158:L158"/>
    <mergeCell ref="K224:L224"/>
    <mergeCell ref="B199:E199"/>
    <mergeCell ref="K199:L199"/>
    <mergeCell ref="K197:L197"/>
    <mergeCell ref="K198:L198"/>
    <mergeCell ref="K200:L200"/>
    <mergeCell ref="B201:E201"/>
    <mergeCell ref="B203:E203"/>
    <mergeCell ref="B204:E204"/>
    <mergeCell ref="K204:L204"/>
    <mergeCell ref="B205:E205"/>
    <mergeCell ref="K205:L205"/>
    <mergeCell ref="B176:E176"/>
    <mergeCell ref="B182:E182"/>
    <mergeCell ref="K182:L182"/>
    <mergeCell ref="B159:E159"/>
    <mergeCell ref="B177:E177"/>
    <mergeCell ref="K159:L159"/>
    <mergeCell ref="K222:L222"/>
    <mergeCell ref="B223:E223"/>
    <mergeCell ref="K223:L223"/>
    <mergeCell ref="B202:E202"/>
    <mergeCell ref="K202:L202"/>
    <mergeCell ref="K57:L57"/>
    <mergeCell ref="B80:E80"/>
    <mergeCell ref="K80:L80"/>
    <mergeCell ref="B153:E153"/>
    <mergeCell ref="K153:L153"/>
    <mergeCell ref="B102:E102"/>
    <mergeCell ref="K102:L102"/>
    <mergeCell ref="B101:E101"/>
    <mergeCell ref="K101:L101"/>
    <mergeCell ref="B130:E130"/>
    <mergeCell ref="K130:L130"/>
    <mergeCell ref="B131:E131"/>
    <mergeCell ref="K131:L131"/>
    <mergeCell ref="B150:E150"/>
    <mergeCell ref="K134:L134"/>
    <mergeCell ref="B194:K194"/>
    <mergeCell ref="B76:E76"/>
    <mergeCell ref="B132:E132"/>
    <mergeCell ref="K132:L132"/>
    <mergeCell ref="B220:E220"/>
    <mergeCell ref="K220:L220"/>
    <mergeCell ref="K76:L76"/>
    <mergeCell ref="B85:E85"/>
    <mergeCell ref="K85:L85"/>
    <mergeCell ref="B104:E104"/>
    <mergeCell ref="B178:E178"/>
    <mergeCell ref="B173:E173"/>
    <mergeCell ref="K173:L173"/>
    <mergeCell ref="K175:L175"/>
    <mergeCell ref="K178:L178"/>
    <mergeCell ref="B155:E155"/>
    <mergeCell ref="K155:L155"/>
    <mergeCell ref="B156:E156"/>
    <mergeCell ref="K156:L156"/>
    <mergeCell ref="K176:L176"/>
    <mergeCell ref="K177:L177"/>
    <mergeCell ref="K129:L129"/>
    <mergeCell ref="B127:E127"/>
    <mergeCell ref="K77:L77"/>
    <mergeCell ref="B79:E79"/>
    <mergeCell ref="K79:L79"/>
    <mergeCell ref="K152:L152"/>
    <mergeCell ref="B154:E154"/>
  </mergeCells>
  <pageMargins left="0.51181102362204722" right="0.51181102362204722" top="0.15748031496062992" bottom="0.15748031496062992" header="0.31496062992125984" footer="0.31496062992125984"/>
  <pageSetup paperSize="9" scale="50" orientation="portrait" r:id="rId1"/>
  <rowBreaks count="3" manualBreakCount="3">
    <brk id="50" max="11" man="1"/>
    <brk id="94" max="11" man="1"/>
    <brk id="1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10"/>
  <sheetViews>
    <sheetView view="pageBreakPreview" zoomScale="85" zoomScaleNormal="100" zoomScaleSheetLayoutView="85" workbookViewId="0">
      <selection activeCell="V24" sqref="V24"/>
    </sheetView>
  </sheetViews>
  <sheetFormatPr defaultRowHeight="15" x14ac:dyDescent="0.25"/>
  <cols>
    <col min="1" max="1" width="6.5703125" customWidth="1"/>
    <col min="2" max="2" width="3" customWidth="1"/>
    <col min="5" max="5" width="22.85546875" customWidth="1"/>
    <col min="6" max="6" width="13.42578125" customWidth="1"/>
    <col min="7" max="7" width="12" customWidth="1"/>
    <col min="8" max="8" width="12.28515625" customWidth="1"/>
    <col min="9" max="9" width="11.42578125" customWidth="1"/>
    <col min="10" max="10" width="12.42578125" customWidth="1"/>
    <col min="11" max="11" width="16.140625" customWidth="1"/>
    <col min="12" max="12" width="2.85546875" customWidth="1"/>
    <col min="13" max="13" width="11.7109375" customWidth="1"/>
    <col min="15" max="15" width="0.140625" customWidth="1"/>
  </cols>
  <sheetData>
    <row r="1" spans="1:13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6.25" x14ac:dyDescent="0.25">
      <c r="A2" s="103"/>
      <c r="B2" s="296" t="s">
        <v>4</v>
      </c>
      <c r="C2" s="296"/>
      <c r="D2" s="296"/>
      <c r="E2" s="296"/>
      <c r="F2" s="296"/>
      <c r="G2" s="296"/>
      <c r="H2" s="296"/>
      <c r="I2" s="296"/>
      <c r="J2" s="296"/>
      <c r="K2" s="296"/>
      <c r="L2" s="42"/>
      <c r="M2" s="103"/>
    </row>
    <row r="3" spans="1:13" ht="44.25" customHeight="1" thickBot="1" x14ac:dyDescent="0.3">
      <c r="A3" s="103"/>
      <c r="B3" s="287" t="s">
        <v>5</v>
      </c>
      <c r="C3" s="287"/>
      <c r="D3" s="287"/>
      <c r="E3" s="287"/>
      <c r="F3" s="287"/>
      <c r="G3" s="287"/>
      <c r="H3" s="287"/>
      <c r="I3" s="287"/>
      <c r="J3" s="287"/>
      <c r="K3" s="287"/>
      <c r="L3" s="42"/>
      <c r="M3" s="104"/>
    </row>
    <row r="4" spans="1:13" ht="15.75" x14ac:dyDescent="0.25">
      <c r="A4" s="103"/>
      <c r="B4" s="396"/>
      <c r="C4" s="397"/>
      <c r="D4" s="397"/>
      <c r="E4" s="398"/>
      <c r="F4" s="118"/>
      <c r="G4" s="119"/>
      <c r="H4" s="119"/>
      <c r="I4" s="119"/>
      <c r="J4" s="119"/>
      <c r="K4" s="399"/>
      <c r="L4" s="400"/>
      <c r="M4" s="104"/>
    </row>
    <row r="5" spans="1:13" ht="21" customHeight="1" x14ac:dyDescent="0.25">
      <c r="A5" s="103"/>
      <c r="B5" s="386" t="s">
        <v>6</v>
      </c>
      <c r="C5" s="387"/>
      <c r="D5" s="387"/>
      <c r="E5" s="387"/>
      <c r="F5" s="153" t="s">
        <v>86</v>
      </c>
      <c r="G5" s="153" t="s">
        <v>7</v>
      </c>
      <c r="H5" s="153" t="s">
        <v>8</v>
      </c>
      <c r="I5" s="153" t="s">
        <v>9</v>
      </c>
      <c r="J5" s="153" t="s">
        <v>10</v>
      </c>
      <c r="K5" s="309" t="s">
        <v>15</v>
      </c>
      <c r="L5" s="310"/>
      <c r="M5" s="104"/>
    </row>
    <row r="6" spans="1:13" ht="19.5" customHeight="1" x14ac:dyDescent="0.25">
      <c r="A6" s="103"/>
      <c r="B6" s="282" t="s">
        <v>32</v>
      </c>
      <c r="C6" s="283"/>
      <c r="D6" s="283"/>
      <c r="E6" s="284"/>
      <c r="F6" s="181">
        <v>200</v>
      </c>
      <c r="G6" s="197">
        <v>6.52</v>
      </c>
      <c r="H6" s="197">
        <v>4.28</v>
      </c>
      <c r="I6" s="197">
        <v>15.42</v>
      </c>
      <c r="J6" s="197">
        <v>126.5</v>
      </c>
      <c r="K6" s="316" t="s">
        <v>92</v>
      </c>
      <c r="L6" s="317"/>
      <c r="M6" s="104"/>
    </row>
    <row r="7" spans="1:13" s="144" customFormat="1" ht="19.5" customHeight="1" x14ac:dyDescent="0.25">
      <c r="B7" s="270" t="s">
        <v>91</v>
      </c>
      <c r="C7" s="271"/>
      <c r="D7" s="271"/>
      <c r="E7" s="272"/>
      <c r="F7" s="182"/>
      <c r="G7" s="188"/>
      <c r="H7" s="188"/>
      <c r="I7" s="188"/>
      <c r="J7" s="188"/>
      <c r="K7" s="319"/>
      <c r="L7" s="320"/>
      <c r="M7" s="145"/>
    </row>
    <row r="8" spans="1:13" ht="19.5" customHeight="1" x14ac:dyDescent="0.25">
      <c r="A8" s="103"/>
      <c r="B8" s="318" t="s">
        <v>79</v>
      </c>
      <c r="C8" s="273"/>
      <c r="D8" s="273"/>
      <c r="E8" s="273"/>
      <c r="F8" s="186">
        <v>150</v>
      </c>
      <c r="G8" s="74">
        <v>3.42</v>
      </c>
      <c r="H8" s="74">
        <v>7.8</v>
      </c>
      <c r="I8" s="74">
        <v>23.82</v>
      </c>
      <c r="J8" s="74">
        <v>179.64</v>
      </c>
      <c r="K8" s="268" t="s">
        <v>169</v>
      </c>
      <c r="L8" s="269"/>
      <c r="M8" s="104"/>
    </row>
    <row r="9" spans="1:13" ht="19.5" customHeight="1" x14ac:dyDescent="0.25">
      <c r="A9" s="103"/>
      <c r="B9" s="318" t="s">
        <v>88</v>
      </c>
      <c r="C9" s="273"/>
      <c r="D9" s="273"/>
      <c r="E9" s="273"/>
      <c r="F9" s="186">
        <v>100</v>
      </c>
      <c r="G9" s="74">
        <v>16.25</v>
      </c>
      <c r="H9" s="74">
        <v>12.05</v>
      </c>
      <c r="I9" s="74">
        <v>4.8099999999999996</v>
      </c>
      <c r="J9" s="74">
        <v>192.93</v>
      </c>
      <c r="K9" s="268" t="s">
        <v>89</v>
      </c>
      <c r="L9" s="269"/>
      <c r="M9" s="104"/>
    </row>
    <row r="10" spans="1:13" s="103" customFormat="1" ht="19.5" customHeight="1" x14ac:dyDescent="0.25">
      <c r="B10" s="265" t="s">
        <v>90</v>
      </c>
      <c r="C10" s="266"/>
      <c r="D10" s="266"/>
      <c r="E10" s="267"/>
      <c r="F10" s="186">
        <v>60</v>
      </c>
      <c r="G10" s="74">
        <v>0.66</v>
      </c>
      <c r="H10" s="74">
        <v>0.12</v>
      </c>
      <c r="I10" s="74">
        <v>2.2799999999999998</v>
      </c>
      <c r="J10" s="74">
        <v>13.2</v>
      </c>
      <c r="K10" s="268" t="s">
        <v>178</v>
      </c>
      <c r="L10" s="269"/>
      <c r="M10" s="104"/>
    </row>
    <row r="11" spans="1:13" ht="19.5" customHeight="1" x14ac:dyDescent="0.25">
      <c r="A11" s="103"/>
      <c r="B11" s="325" t="s">
        <v>124</v>
      </c>
      <c r="C11" s="285"/>
      <c r="D11" s="285"/>
      <c r="E11" s="285"/>
      <c r="F11" s="180">
        <v>200</v>
      </c>
      <c r="G11" s="74">
        <v>0.59</v>
      </c>
      <c r="H11" s="74">
        <v>0.05</v>
      </c>
      <c r="I11" s="74">
        <v>17.59</v>
      </c>
      <c r="J11" s="74">
        <v>73.95</v>
      </c>
      <c r="K11" s="268" t="s">
        <v>87</v>
      </c>
      <c r="L11" s="269"/>
      <c r="M11" s="104"/>
    </row>
    <row r="12" spans="1:13" ht="19.5" customHeight="1" x14ac:dyDescent="0.25">
      <c r="A12" s="103"/>
      <c r="B12" s="265" t="s">
        <v>11</v>
      </c>
      <c r="C12" s="266"/>
      <c r="D12" s="266"/>
      <c r="E12" s="267"/>
      <c r="F12" s="180">
        <v>50</v>
      </c>
      <c r="G12" s="147">
        <v>3.95</v>
      </c>
      <c r="H12" s="147">
        <v>0.5</v>
      </c>
      <c r="I12" s="147">
        <v>24.18</v>
      </c>
      <c r="J12" s="147">
        <v>118.25</v>
      </c>
      <c r="K12" s="273"/>
      <c r="L12" s="274"/>
      <c r="M12" s="104"/>
    </row>
    <row r="13" spans="1:13" ht="23.25" customHeight="1" thickBot="1" x14ac:dyDescent="0.3">
      <c r="A13" s="103"/>
      <c r="B13" s="401" t="s">
        <v>14</v>
      </c>
      <c r="C13" s="402"/>
      <c r="D13" s="402"/>
      <c r="E13" s="403"/>
      <c r="F13" s="187">
        <f>SUM(F6:F12)</f>
        <v>760</v>
      </c>
      <c r="G13" s="61">
        <f>SUM(G6:G12)</f>
        <v>31.389999999999997</v>
      </c>
      <c r="H13" s="61">
        <f>SUM(H6:H12)</f>
        <v>24.800000000000004</v>
      </c>
      <c r="I13" s="61">
        <f>SUM(I6:I12)</f>
        <v>88.1</v>
      </c>
      <c r="J13" s="61">
        <f>SUM(J6:J12)</f>
        <v>704.47</v>
      </c>
      <c r="K13" s="260" t="s">
        <v>0</v>
      </c>
      <c r="L13" s="261"/>
      <c r="M13" s="104"/>
    </row>
    <row r="14" spans="1:13" ht="15.75" x14ac:dyDescent="0.25">
      <c r="A14" s="103"/>
      <c r="B14" s="115"/>
      <c r="C14" s="115"/>
      <c r="D14" s="115"/>
      <c r="E14" s="115"/>
      <c r="F14" s="115"/>
      <c r="G14" s="116"/>
      <c r="H14" s="116"/>
      <c r="I14" s="116"/>
      <c r="J14" s="116"/>
      <c r="K14" s="115"/>
      <c r="L14" s="117"/>
      <c r="M14" s="104"/>
    </row>
    <row r="15" spans="1:13" ht="39" customHeight="1" thickBot="1" x14ac:dyDescent="0.3">
      <c r="A15" s="103"/>
      <c r="B15" s="287" t="s">
        <v>13</v>
      </c>
      <c r="C15" s="287"/>
      <c r="D15" s="287"/>
      <c r="E15" s="287"/>
      <c r="F15" s="287"/>
      <c r="G15" s="287"/>
      <c r="H15" s="287"/>
      <c r="I15" s="287"/>
      <c r="J15" s="287"/>
      <c r="K15" s="287"/>
      <c r="L15" s="115"/>
      <c r="M15" s="104"/>
    </row>
    <row r="16" spans="1:13" ht="15.75" x14ac:dyDescent="0.25">
      <c r="A16" s="103"/>
      <c r="B16" s="373"/>
      <c r="C16" s="374"/>
      <c r="D16" s="374"/>
      <c r="E16" s="375"/>
      <c r="F16" s="113"/>
      <c r="G16" s="114"/>
      <c r="H16" s="114"/>
      <c r="I16" s="114"/>
      <c r="J16" s="114"/>
      <c r="K16" s="376"/>
      <c r="L16" s="377"/>
      <c r="M16" s="104"/>
    </row>
    <row r="17" spans="1:13" ht="22.5" customHeight="1" x14ac:dyDescent="0.25">
      <c r="A17" s="103"/>
      <c r="B17" s="386" t="s">
        <v>35</v>
      </c>
      <c r="C17" s="387"/>
      <c r="D17" s="387"/>
      <c r="E17" s="387"/>
      <c r="F17" s="153" t="s">
        <v>86</v>
      </c>
      <c r="G17" s="153" t="s">
        <v>7</v>
      </c>
      <c r="H17" s="153" t="s">
        <v>39</v>
      </c>
      <c r="I17" s="153" t="s">
        <v>40</v>
      </c>
      <c r="J17" s="153" t="s">
        <v>10</v>
      </c>
      <c r="K17" s="309" t="s">
        <v>41</v>
      </c>
      <c r="L17" s="310"/>
      <c r="M17" s="104"/>
    </row>
    <row r="18" spans="1:13" ht="19.5" customHeight="1" x14ac:dyDescent="0.25">
      <c r="A18" s="103"/>
      <c r="B18" s="282" t="s">
        <v>97</v>
      </c>
      <c r="C18" s="283"/>
      <c r="D18" s="283"/>
      <c r="E18" s="284"/>
      <c r="F18" s="181">
        <v>210</v>
      </c>
      <c r="G18" s="197">
        <v>1.66</v>
      </c>
      <c r="H18" s="197">
        <v>4.66</v>
      </c>
      <c r="I18" s="197">
        <v>8.1199999999999992</v>
      </c>
      <c r="J18" s="197">
        <v>81.53</v>
      </c>
      <c r="K18" s="316" t="s">
        <v>98</v>
      </c>
      <c r="L18" s="317"/>
      <c r="M18" s="104"/>
    </row>
    <row r="19" spans="1:13" ht="19.5" customHeight="1" x14ac:dyDescent="0.25">
      <c r="A19" s="103"/>
      <c r="B19" s="270" t="s">
        <v>125</v>
      </c>
      <c r="C19" s="271"/>
      <c r="D19" s="271"/>
      <c r="E19" s="272"/>
      <c r="F19" s="184"/>
      <c r="G19" s="166"/>
      <c r="H19" s="166"/>
      <c r="I19" s="166"/>
      <c r="J19" s="166"/>
      <c r="K19" s="313"/>
      <c r="L19" s="314"/>
      <c r="M19" s="104"/>
    </row>
    <row r="20" spans="1:13" ht="19.5" customHeight="1" x14ac:dyDescent="0.25">
      <c r="A20" s="103"/>
      <c r="B20" s="326" t="s">
        <v>94</v>
      </c>
      <c r="C20" s="327"/>
      <c r="D20" s="327"/>
      <c r="E20" s="328"/>
      <c r="F20" s="180">
        <v>150</v>
      </c>
      <c r="G20" s="74">
        <v>5.53</v>
      </c>
      <c r="H20" s="74">
        <v>4.78</v>
      </c>
      <c r="I20" s="74">
        <v>35.29</v>
      </c>
      <c r="J20" s="74">
        <v>206.4</v>
      </c>
      <c r="K20" s="268" t="s">
        <v>71</v>
      </c>
      <c r="L20" s="269"/>
      <c r="M20" s="104"/>
    </row>
    <row r="21" spans="1:13" ht="19.5" customHeight="1" x14ac:dyDescent="0.25">
      <c r="A21" s="103"/>
      <c r="B21" s="265" t="s">
        <v>95</v>
      </c>
      <c r="C21" s="266"/>
      <c r="D21" s="266"/>
      <c r="E21" s="267"/>
      <c r="F21" s="180">
        <v>105</v>
      </c>
      <c r="G21" s="74">
        <v>15.36</v>
      </c>
      <c r="H21" s="74">
        <v>14.72</v>
      </c>
      <c r="I21" s="74">
        <v>13.4</v>
      </c>
      <c r="J21" s="74">
        <v>248.81</v>
      </c>
      <c r="K21" s="268" t="s">
        <v>96</v>
      </c>
      <c r="L21" s="269"/>
      <c r="M21" s="104"/>
    </row>
    <row r="22" spans="1:13" ht="19.5" customHeight="1" x14ac:dyDescent="0.25">
      <c r="A22" s="103"/>
      <c r="B22" s="265" t="s">
        <v>122</v>
      </c>
      <c r="C22" s="266"/>
      <c r="D22" s="266"/>
      <c r="E22" s="267"/>
      <c r="F22" s="186"/>
      <c r="G22" s="147">
        <v>0.03</v>
      </c>
      <c r="H22" s="147">
        <v>4.13</v>
      </c>
      <c r="I22" s="147">
        <v>0.04</v>
      </c>
      <c r="J22" s="147">
        <v>37.4</v>
      </c>
      <c r="K22" s="268" t="s">
        <v>67</v>
      </c>
      <c r="L22" s="269"/>
      <c r="M22" s="104"/>
    </row>
    <row r="23" spans="1:13" s="144" customFormat="1" ht="19.5" customHeight="1" x14ac:dyDescent="0.25">
      <c r="B23" s="265" t="s">
        <v>99</v>
      </c>
      <c r="C23" s="266"/>
      <c r="D23" s="266"/>
      <c r="E23" s="267"/>
      <c r="F23" s="180">
        <v>60</v>
      </c>
      <c r="G23" s="147">
        <v>1.08</v>
      </c>
      <c r="H23" s="147">
        <v>5.15</v>
      </c>
      <c r="I23" s="147">
        <v>7.64</v>
      </c>
      <c r="J23" s="147">
        <v>81.459999999999994</v>
      </c>
      <c r="K23" s="268" t="s">
        <v>100</v>
      </c>
      <c r="L23" s="269"/>
      <c r="M23" s="145"/>
    </row>
    <row r="24" spans="1:13" ht="19.5" customHeight="1" x14ac:dyDescent="0.25">
      <c r="A24" s="103"/>
      <c r="B24" s="325" t="s">
        <v>126</v>
      </c>
      <c r="C24" s="285"/>
      <c r="D24" s="285"/>
      <c r="E24" s="285"/>
      <c r="F24" s="180">
        <v>200</v>
      </c>
      <c r="G24" s="74">
        <v>0.16</v>
      </c>
      <c r="H24" s="74">
        <v>0.16</v>
      </c>
      <c r="I24" s="74">
        <v>13.9</v>
      </c>
      <c r="J24" s="74">
        <v>58.7</v>
      </c>
      <c r="K24" s="268" t="s">
        <v>93</v>
      </c>
      <c r="L24" s="269"/>
      <c r="M24" s="104"/>
    </row>
    <row r="25" spans="1:13" ht="19.5" customHeight="1" x14ac:dyDescent="0.25">
      <c r="A25" s="103"/>
      <c r="B25" s="265" t="s">
        <v>11</v>
      </c>
      <c r="C25" s="266"/>
      <c r="D25" s="266"/>
      <c r="E25" s="267"/>
      <c r="F25" s="180">
        <v>50</v>
      </c>
      <c r="G25" s="147">
        <v>3.95</v>
      </c>
      <c r="H25" s="147">
        <v>0.5</v>
      </c>
      <c r="I25" s="147">
        <v>24.18</v>
      </c>
      <c r="J25" s="147">
        <v>118.25</v>
      </c>
      <c r="K25" s="273"/>
      <c r="L25" s="274"/>
      <c r="M25" s="104"/>
    </row>
    <row r="26" spans="1:13" ht="23.25" customHeight="1" thickBot="1" x14ac:dyDescent="0.3">
      <c r="A26" s="103"/>
      <c r="B26" s="262" t="s">
        <v>14</v>
      </c>
      <c r="C26" s="263"/>
      <c r="D26" s="263"/>
      <c r="E26" s="263"/>
      <c r="F26" s="72">
        <f>SUM(F18:F25)</f>
        <v>775</v>
      </c>
      <c r="G26" s="73">
        <f>SUM(G18:G25)</f>
        <v>27.770000000000003</v>
      </c>
      <c r="H26" s="73">
        <f>SUM(H18:H25)</f>
        <v>34.1</v>
      </c>
      <c r="I26" s="73">
        <f>SUM(I18:I25)</f>
        <v>102.57</v>
      </c>
      <c r="J26" s="73">
        <f>SUM(J18:J25)</f>
        <v>832.55000000000007</v>
      </c>
      <c r="K26" s="263" t="s">
        <v>0</v>
      </c>
      <c r="L26" s="294"/>
      <c r="M26" s="48"/>
    </row>
    <row r="27" spans="1:13" ht="15.75" x14ac:dyDescent="0.25">
      <c r="A27" s="103"/>
      <c r="B27" s="112"/>
      <c r="C27" s="139"/>
      <c r="D27" s="112"/>
      <c r="E27" s="112"/>
      <c r="F27" s="112"/>
      <c r="G27" s="111"/>
      <c r="H27" s="120"/>
      <c r="I27" s="120"/>
      <c r="J27" s="120"/>
      <c r="K27" s="112"/>
      <c r="L27" s="112"/>
      <c r="M27" s="104"/>
    </row>
    <row r="28" spans="1:13" ht="30.75" customHeight="1" thickBot="1" x14ac:dyDescent="0.3">
      <c r="A28" s="103"/>
      <c r="B28" s="287" t="s">
        <v>44</v>
      </c>
      <c r="C28" s="287"/>
      <c r="D28" s="287"/>
      <c r="E28" s="287"/>
      <c r="F28" s="287"/>
      <c r="G28" s="287"/>
      <c r="H28" s="287"/>
      <c r="I28" s="287"/>
      <c r="J28" s="287"/>
      <c r="K28" s="287"/>
      <c r="L28" s="112"/>
      <c r="M28" s="104"/>
    </row>
    <row r="29" spans="1:13" ht="15.75" x14ac:dyDescent="0.25">
      <c r="A29" s="103"/>
      <c r="B29" s="373"/>
      <c r="C29" s="374"/>
      <c r="D29" s="374"/>
      <c r="E29" s="374"/>
      <c r="F29" s="154"/>
      <c r="G29" s="129"/>
      <c r="H29" s="129"/>
      <c r="I29" s="129"/>
      <c r="J29" s="129"/>
      <c r="K29" s="374"/>
      <c r="L29" s="377"/>
      <c r="M29" s="104"/>
    </row>
    <row r="30" spans="1:13" ht="24" customHeight="1" x14ac:dyDescent="0.25">
      <c r="A30" s="103"/>
      <c r="B30" s="391" t="s">
        <v>35</v>
      </c>
      <c r="C30" s="392"/>
      <c r="D30" s="392"/>
      <c r="E30" s="392"/>
      <c r="F30" s="153" t="s">
        <v>86</v>
      </c>
      <c r="G30" s="153" t="s">
        <v>7</v>
      </c>
      <c r="H30" s="153" t="s">
        <v>39</v>
      </c>
      <c r="I30" s="153" t="s">
        <v>40</v>
      </c>
      <c r="J30" s="153" t="s">
        <v>10</v>
      </c>
      <c r="K30" s="309" t="s">
        <v>41</v>
      </c>
      <c r="L30" s="310"/>
      <c r="M30" s="105"/>
    </row>
    <row r="31" spans="1:13" ht="19.5" customHeight="1" x14ac:dyDescent="0.25">
      <c r="A31" s="103"/>
      <c r="B31" s="282" t="s">
        <v>105</v>
      </c>
      <c r="C31" s="283"/>
      <c r="D31" s="283"/>
      <c r="E31" s="284"/>
      <c r="F31" s="181">
        <v>200</v>
      </c>
      <c r="G31" s="197">
        <v>4.34</v>
      </c>
      <c r="H31" s="197">
        <v>7.99</v>
      </c>
      <c r="I31" s="197">
        <v>11.52</v>
      </c>
      <c r="J31" s="197">
        <v>135.49</v>
      </c>
      <c r="K31" s="316" t="s">
        <v>106</v>
      </c>
      <c r="L31" s="317"/>
      <c r="M31" s="104"/>
    </row>
    <row r="32" spans="1:13" ht="19.5" customHeight="1" x14ac:dyDescent="0.25">
      <c r="A32" s="103"/>
      <c r="B32" s="270" t="s">
        <v>91</v>
      </c>
      <c r="C32" s="271"/>
      <c r="D32" s="271"/>
      <c r="E32" s="272"/>
      <c r="F32" s="184"/>
      <c r="G32" s="166"/>
      <c r="H32" s="166"/>
      <c r="I32" s="166"/>
      <c r="J32" s="166"/>
      <c r="K32" s="313"/>
      <c r="L32" s="314"/>
      <c r="M32" s="104"/>
    </row>
    <row r="33" spans="1:13" s="144" customFormat="1" ht="19.5" customHeight="1" x14ac:dyDescent="0.25">
      <c r="B33" s="265" t="s">
        <v>102</v>
      </c>
      <c r="C33" s="266"/>
      <c r="D33" s="266"/>
      <c r="E33" s="267"/>
      <c r="F33" s="185">
        <v>150</v>
      </c>
      <c r="G33" s="147">
        <v>3.37</v>
      </c>
      <c r="H33" s="147">
        <v>5.52</v>
      </c>
      <c r="I33" s="147">
        <v>20.82</v>
      </c>
      <c r="J33" s="147">
        <v>147.34</v>
      </c>
      <c r="K33" s="268" t="s">
        <v>103</v>
      </c>
      <c r="L33" s="269"/>
      <c r="M33" s="146"/>
    </row>
    <row r="34" spans="1:13" ht="19.5" customHeight="1" x14ac:dyDescent="0.25">
      <c r="A34" s="103"/>
      <c r="B34" s="393" t="s">
        <v>33</v>
      </c>
      <c r="C34" s="394"/>
      <c r="D34" s="394"/>
      <c r="E34" s="395"/>
      <c r="F34" s="180">
        <v>100</v>
      </c>
      <c r="G34" s="147">
        <v>19.14</v>
      </c>
      <c r="H34" s="147">
        <v>8.1300000000000008</v>
      </c>
      <c r="I34" s="147">
        <v>13.2</v>
      </c>
      <c r="J34" s="147">
        <v>203.51</v>
      </c>
      <c r="K34" s="268" t="s">
        <v>104</v>
      </c>
      <c r="L34" s="269"/>
      <c r="M34" s="104"/>
    </row>
    <row r="35" spans="1:13" ht="19.5" customHeight="1" x14ac:dyDescent="0.25">
      <c r="A35" s="103"/>
      <c r="B35" s="282" t="s">
        <v>107</v>
      </c>
      <c r="C35" s="283"/>
      <c r="D35" s="283"/>
      <c r="E35" s="284"/>
      <c r="F35" s="183">
        <v>60</v>
      </c>
      <c r="G35" s="164">
        <v>1.87</v>
      </c>
      <c r="H35" s="164">
        <v>5.73</v>
      </c>
      <c r="I35" s="164">
        <v>7.09</v>
      </c>
      <c r="J35" s="164">
        <v>87.7</v>
      </c>
      <c r="K35" s="316" t="s">
        <v>109</v>
      </c>
      <c r="L35" s="317"/>
      <c r="M35" s="105"/>
    </row>
    <row r="36" spans="1:13" s="144" customFormat="1" ht="19.5" customHeight="1" x14ac:dyDescent="0.25">
      <c r="B36" s="381" t="s">
        <v>108</v>
      </c>
      <c r="C36" s="382"/>
      <c r="D36" s="382"/>
      <c r="E36" s="383"/>
      <c r="F36" s="184"/>
      <c r="G36" s="166"/>
      <c r="H36" s="166"/>
      <c r="I36" s="166"/>
      <c r="J36" s="166"/>
      <c r="K36" s="384"/>
      <c r="L36" s="385"/>
      <c r="M36" s="146"/>
    </row>
    <row r="37" spans="1:13" ht="19.5" customHeight="1" x14ac:dyDescent="0.25">
      <c r="A37" s="103"/>
      <c r="B37" s="388" t="s">
        <v>101</v>
      </c>
      <c r="C37" s="389"/>
      <c r="D37" s="389"/>
      <c r="E37" s="390"/>
      <c r="F37" s="180">
        <v>200</v>
      </c>
      <c r="G37" s="74">
        <v>1</v>
      </c>
      <c r="H37" s="179" t="s">
        <v>177</v>
      </c>
      <c r="I37" s="74">
        <v>20.2</v>
      </c>
      <c r="J37" s="74">
        <v>84.8</v>
      </c>
      <c r="K37" s="268"/>
      <c r="L37" s="269"/>
      <c r="M37" s="104"/>
    </row>
    <row r="38" spans="1:13" ht="19.5" customHeight="1" x14ac:dyDescent="0.25">
      <c r="A38" s="103"/>
      <c r="B38" s="265" t="s">
        <v>11</v>
      </c>
      <c r="C38" s="266"/>
      <c r="D38" s="266"/>
      <c r="E38" s="267"/>
      <c r="F38" s="180">
        <v>50</v>
      </c>
      <c r="G38" s="147">
        <v>3.95</v>
      </c>
      <c r="H38" s="147">
        <v>0.5</v>
      </c>
      <c r="I38" s="147">
        <v>24.18</v>
      </c>
      <c r="J38" s="147">
        <v>118.25</v>
      </c>
      <c r="K38" s="273"/>
      <c r="L38" s="274"/>
      <c r="M38" s="104"/>
    </row>
    <row r="39" spans="1:13" ht="23.25" customHeight="1" thickBot="1" x14ac:dyDescent="0.3">
      <c r="A39" s="103"/>
      <c r="B39" s="257" t="s">
        <v>14</v>
      </c>
      <c r="C39" s="258"/>
      <c r="D39" s="258"/>
      <c r="E39" s="259"/>
      <c r="F39" s="68">
        <f>SUM(F31:F38)</f>
        <v>760</v>
      </c>
      <c r="G39" s="69">
        <f>SUM(G31:G38)</f>
        <v>33.67</v>
      </c>
      <c r="H39" s="69">
        <f>SUM(H31:H38)</f>
        <v>27.87</v>
      </c>
      <c r="I39" s="69">
        <f>SUM(I31:I38)</f>
        <v>97.010000000000019</v>
      </c>
      <c r="J39" s="69">
        <f>SUM(J31:J38)</f>
        <v>777.09</v>
      </c>
      <c r="K39" s="360" t="s">
        <v>0</v>
      </c>
      <c r="L39" s="361"/>
      <c r="M39" s="105"/>
    </row>
    <row r="40" spans="1:13" ht="15.75" x14ac:dyDescent="0.25">
      <c r="A40" s="103"/>
      <c r="B40" s="121"/>
      <c r="C40" s="127"/>
      <c r="D40" s="121"/>
      <c r="E40" s="121"/>
      <c r="F40" s="121"/>
      <c r="G40" s="122"/>
      <c r="H40" s="123"/>
      <c r="I40" s="123"/>
      <c r="J40" s="123"/>
      <c r="K40" s="121"/>
      <c r="L40" s="121"/>
      <c r="M40" s="105"/>
    </row>
    <row r="41" spans="1:13" ht="39.75" customHeight="1" thickBot="1" x14ac:dyDescent="0.3">
      <c r="A41" s="103"/>
      <c r="B41" s="287" t="s">
        <v>3</v>
      </c>
      <c r="C41" s="287"/>
      <c r="D41" s="287"/>
      <c r="E41" s="287"/>
      <c r="F41" s="287"/>
      <c r="G41" s="287"/>
      <c r="H41" s="287"/>
      <c r="I41" s="287"/>
      <c r="J41" s="287"/>
      <c r="K41" s="287"/>
      <c r="L41" s="112"/>
      <c r="M41" s="104"/>
    </row>
    <row r="42" spans="1:13" ht="15.75" x14ac:dyDescent="0.25">
      <c r="A42" s="103"/>
      <c r="B42" s="373"/>
      <c r="C42" s="374"/>
      <c r="D42" s="374"/>
      <c r="E42" s="375"/>
      <c r="F42" s="113"/>
      <c r="G42" s="114"/>
      <c r="H42" s="114"/>
      <c r="I42" s="114"/>
      <c r="J42" s="114"/>
      <c r="K42" s="376"/>
      <c r="L42" s="377"/>
      <c r="M42" s="104"/>
    </row>
    <row r="43" spans="1:13" ht="21" customHeight="1" x14ac:dyDescent="0.25">
      <c r="A43" s="103"/>
      <c r="B43" s="378" t="s">
        <v>35</v>
      </c>
      <c r="C43" s="379"/>
      <c r="D43" s="379"/>
      <c r="E43" s="380"/>
      <c r="F43" s="153" t="s">
        <v>86</v>
      </c>
      <c r="G43" s="98" t="s">
        <v>7</v>
      </c>
      <c r="H43" s="98" t="s">
        <v>39</v>
      </c>
      <c r="I43" s="98" t="s">
        <v>40</v>
      </c>
      <c r="J43" s="98" t="s">
        <v>10</v>
      </c>
      <c r="K43" s="277" t="s">
        <v>41</v>
      </c>
      <c r="L43" s="278"/>
      <c r="M43" s="104"/>
    </row>
    <row r="44" spans="1:13" ht="19.5" customHeight="1" x14ac:dyDescent="0.25">
      <c r="A44" s="103"/>
      <c r="B44" s="265" t="s">
        <v>179</v>
      </c>
      <c r="C44" s="266"/>
      <c r="D44" s="266"/>
      <c r="E44" s="267"/>
      <c r="F44" s="186">
        <v>210</v>
      </c>
      <c r="G44" s="74">
        <v>1.56</v>
      </c>
      <c r="H44" s="74">
        <v>3.71</v>
      </c>
      <c r="I44" s="74">
        <v>8.84</v>
      </c>
      <c r="J44" s="74">
        <v>75.540000000000006</v>
      </c>
      <c r="K44" s="268" t="s">
        <v>111</v>
      </c>
      <c r="L44" s="269"/>
      <c r="M44" s="104"/>
    </row>
    <row r="45" spans="1:13" ht="19.5" customHeight="1" x14ac:dyDescent="0.25">
      <c r="A45" s="103"/>
      <c r="B45" s="265" t="s">
        <v>127</v>
      </c>
      <c r="C45" s="266"/>
      <c r="D45" s="266"/>
      <c r="E45" s="267"/>
      <c r="F45" s="186">
        <v>240</v>
      </c>
      <c r="G45" s="74">
        <v>31.06</v>
      </c>
      <c r="H45" s="74">
        <v>14.2</v>
      </c>
      <c r="I45" s="74">
        <v>33.29</v>
      </c>
      <c r="J45" s="74">
        <v>393.15</v>
      </c>
      <c r="K45" s="268" t="s">
        <v>110</v>
      </c>
      <c r="L45" s="269"/>
      <c r="M45" s="104"/>
    </row>
    <row r="46" spans="1:13" ht="19.5" customHeight="1" x14ac:dyDescent="0.25">
      <c r="A46" s="103"/>
      <c r="B46" s="265" t="s">
        <v>112</v>
      </c>
      <c r="C46" s="266"/>
      <c r="D46" s="266"/>
      <c r="E46" s="267"/>
      <c r="F46" s="185">
        <v>60</v>
      </c>
      <c r="G46" s="147">
        <v>0.91</v>
      </c>
      <c r="H46" s="147">
        <v>5.1100000000000003</v>
      </c>
      <c r="I46" s="147">
        <v>4.8899999999999997</v>
      </c>
      <c r="J46" s="147">
        <v>69.52</v>
      </c>
      <c r="K46" s="268" t="s">
        <v>113</v>
      </c>
      <c r="L46" s="269"/>
      <c r="M46" s="104"/>
    </row>
    <row r="47" spans="1:13" ht="19.5" customHeight="1" x14ac:dyDescent="0.25">
      <c r="A47" s="103"/>
      <c r="B47" s="325" t="s">
        <v>124</v>
      </c>
      <c r="C47" s="285"/>
      <c r="D47" s="285"/>
      <c r="E47" s="285"/>
      <c r="F47" s="180">
        <v>200</v>
      </c>
      <c r="G47" s="74">
        <v>0.59</v>
      </c>
      <c r="H47" s="74">
        <v>0.05</v>
      </c>
      <c r="I47" s="74">
        <v>17.59</v>
      </c>
      <c r="J47" s="74">
        <v>73.95</v>
      </c>
      <c r="K47" s="268" t="s">
        <v>87</v>
      </c>
      <c r="L47" s="269"/>
      <c r="M47" s="104"/>
    </row>
    <row r="48" spans="1:13" ht="19.5" customHeight="1" x14ac:dyDescent="0.25">
      <c r="A48" s="103"/>
      <c r="B48" s="265" t="s">
        <v>11</v>
      </c>
      <c r="C48" s="266"/>
      <c r="D48" s="266"/>
      <c r="E48" s="267"/>
      <c r="F48" s="180">
        <v>50</v>
      </c>
      <c r="G48" s="147">
        <v>3.95</v>
      </c>
      <c r="H48" s="147">
        <v>0.5</v>
      </c>
      <c r="I48" s="147">
        <v>24.18</v>
      </c>
      <c r="J48" s="147">
        <v>118.25</v>
      </c>
      <c r="K48" s="273"/>
      <c r="L48" s="274"/>
      <c r="M48" s="104"/>
    </row>
    <row r="49" spans="1:13" ht="23.25" customHeight="1" thickBot="1" x14ac:dyDescent="0.3">
      <c r="A49" s="103"/>
      <c r="B49" s="257" t="s">
        <v>14</v>
      </c>
      <c r="C49" s="258"/>
      <c r="D49" s="258"/>
      <c r="E49" s="259"/>
      <c r="F49" s="187">
        <f>SUM(F44:F48)</f>
        <v>760</v>
      </c>
      <c r="G49" s="61">
        <f>SUM(G44:G48)</f>
        <v>38.07</v>
      </c>
      <c r="H49" s="61">
        <f>SUM(H44:H48)</f>
        <v>23.57</v>
      </c>
      <c r="I49" s="61">
        <f>SUM(I44:I48)</f>
        <v>88.789999999999992</v>
      </c>
      <c r="J49" s="61">
        <f>SUM(J44:J48)</f>
        <v>730.41000000000008</v>
      </c>
      <c r="K49" s="260" t="s">
        <v>0</v>
      </c>
      <c r="L49" s="261"/>
      <c r="M49" s="104"/>
    </row>
    <row r="50" spans="1:13" ht="15.75" x14ac:dyDescent="0.25">
      <c r="A50" s="103"/>
      <c r="B50" s="124"/>
      <c r="C50" s="128"/>
      <c r="D50" s="124"/>
      <c r="E50" s="124"/>
      <c r="F50" s="124"/>
      <c r="G50" s="124"/>
      <c r="H50" s="124"/>
      <c r="I50" s="124"/>
      <c r="J50" s="124"/>
      <c r="K50" s="124"/>
      <c r="L50" s="124"/>
      <c r="M50" s="104"/>
    </row>
    <row r="51" spans="1:13" ht="40.5" customHeight="1" thickBot="1" x14ac:dyDescent="0.3">
      <c r="A51" s="103"/>
      <c r="B51" s="287" t="s">
        <v>17</v>
      </c>
      <c r="C51" s="287"/>
      <c r="D51" s="287"/>
      <c r="E51" s="287"/>
      <c r="F51" s="287"/>
      <c r="G51" s="287"/>
      <c r="H51" s="287"/>
      <c r="I51" s="287"/>
      <c r="J51" s="287"/>
      <c r="K51" s="287"/>
      <c r="L51" s="112"/>
      <c r="M51" s="104"/>
    </row>
    <row r="52" spans="1:13" ht="15.75" x14ac:dyDescent="0.25">
      <c r="A52" s="103"/>
      <c r="B52" s="373"/>
      <c r="C52" s="374"/>
      <c r="D52" s="374"/>
      <c r="E52" s="375"/>
      <c r="F52" s="113"/>
      <c r="G52" s="114"/>
      <c r="H52" s="114"/>
      <c r="I52" s="114"/>
      <c r="J52" s="114"/>
      <c r="K52" s="376"/>
      <c r="L52" s="377"/>
      <c r="M52" s="104"/>
    </row>
    <row r="53" spans="1:13" ht="21.75" customHeight="1" x14ac:dyDescent="0.25">
      <c r="A53" s="103"/>
      <c r="B53" s="378" t="s">
        <v>35</v>
      </c>
      <c r="C53" s="379"/>
      <c r="D53" s="379"/>
      <c r="E53" s="380"/>
      <c r="F53" s="153" t="s">
        <v>86</v>
      </c>
      <c r="G53" s="98" t="s">
        <v>7</v>
      </c>
      <c r="H53" s="98" t="s">
        <v>39</v>
      </c>
      <c r="I53" s="98" t="s">
        <v>40</v>
      </c>
      <c r="J53" s="98" t="s">
        <v>10</v>
      </c>
      <c r="K53" s="277" t="s">
        <v>41</v>
      </c>
      <c r="L53" s="278"/>
      <c r="M53" s="104"/>
    </row>
    <row r="54" spans="1:13" ht="19.5" customHeight="1" x14ac:dyDescent="0.25">
      <c r="A54" s="103"/>
      <c r="B54" s="282" t="s">
        <v>130</v>
      </c>
      <c r="C54" s="283"/>
      <c r="D54" s="283"/>
      <c r="E54" s="284"/>
      <c r="F54" s="181">
        <v>200</v>
      </c>
      <c r="G54" s="197">
        <v>3.64</v>
      </c>
      <c r="H54" s="197">
        <v>4.1500000000000004</v>
      </c>
      <c r="I54" s="197">
        <v>13.36</v>
      </c>
      <c r="J54" s="197">
        <v>105.78</v>
      </c>
      <c r="K54" s="316" t="s">
        <v>131</v>
      </c>
      <c r="L54" s="317"/>
      <c r="M54" s="104"/>
    </row>
    <row r="55" spans="1:13" s="144" customFormat="1" ht="19.5" customHeight="1" x14ac:dyDescent="0.25">
      <c r="B55" s="270" t="s">
        <v>129</v>
      </c>
      <c r="C55" s="271"/>
      <c r="D55" s="271"/>
      <c r="E55" s="272"/>
      <c r="F55" s="182"/>
      <c r="G55" s="64"/>
      <c r="H55" s="64"/>
      <c r="I55" s="64"/>
      <c r="J55" s="64"/>
      <c r="K55" s="319"/>
      <c r="L55" s="320"/>
      <c r="M55" s="145"/>
    </row>
    <row r="56" spans="1:13" s="144" customFormat="1" ht="19.5" customHeight="1" x14ac:dyDescent="0.25">
      <c r="B56" s="318" t="s">
        <v>79</v>
      </c>
      <c r="C56" s="273"/>
      <c r="D56" s="273"/>
      <c r="E56" s="273"/>
      <c r="F56" s="186">
        <v>150</v>
      </c>
      <c r="G56" s="74">
        <v>3.42</v>
      </c>
      <c r="H56" s="74">
        <v>7.8</v>
      </c>
      <c r="I56" s="74">
        <v>23.82</v>
      </c>
      <c r="J56" s="74">
        <v>179.64</v>
      </c>
      <c r="K56" s="268" t="s">
        <v>167</v>
      </c>
      <c r="L56" s="269"/>
      <c r="M56" s="145"/>
    </row>
    <row r="57" spans="1:13" s="144" customFormat="1" ht="19.5" customHeight="1" x14ac:dyDescent="0.25">
      <c r="B57" s="265" t="s">
        <v>80</v>
      </c>
      <c r="C57" s="266"/>
      <c r="D57" s="266"/>
      <c r="E57" s="267"/>
      <c r="F57" s="186">
        <v>105</v>
      </c>
      <c r="G57" s="147">
        <v>13.69</v>
      </c>
      <c r="H57" s="147">
        <v>3.53</v>
      </c>
      <c r="I57" s="147">
        <v>7.25</v>
      </c>
      <c r="J57" s="147">
        <v>116.18</v>
      </c>
      <c r="K57" s="275" t="s">
        <v>170</v>
      </c>
      <c r="L57" s="276"/>
      <c r="M57" s="145"/>
    </row>
    <row r="58" spans="1:13" ht="19.5" customHeight="1" x14ac:dyDescent="0.25">
      <c r="A58" s="103"/>
      <c r="B58" s="265" t="s">
        <v>128</v>
      </c>
      <c r="C58" s="266"/>
      <c r="D58" s="266"/>
      <c r="E58" s="267"/>
      <c r="F58" s="180"/>
      <c r="G58" s="147">
        <v>0.03</v>
      </c>
      <c r="H58" s="198">
        <v>4.13</v>
      </c>
      <c r="I58" s="198">
        <v>0.04</v>
      </c>
      <c r="J58" s="147">
        <v>37.4</v>
      </c>
      <c r="K58" s="268" t="s">
        <v>67</v>
      </c>
      <c r="L58" s="269"/>
      <c r="M58" s="104"/>
    </row>
    <row r="59" spans="1:13" ht="19.5" customHeight="1" x14ac:dyDescent="0.25">
      <c r="A59" s="103"/>
      <c r="B59" s="265" t="s">
        <v>90</v>
      </c>
      <c r="C59" s="266"/>
      <c r="D59" s="266"/>
      <c r="E59" s="267"/>
      <c r="F59" s="186">
        <v>60</v>
      </c>
      <c r="G59" s="74">
        <v>0.66</v>
      </c>
      <c r="H59" s="74">
        <v>0.12</v>
      </c>
      <c r="I59" s="74">
        <v>2.2799999999999998</v>
      </c>
      <c r="J59" s="74">
        <v>13.2</v>
      </c>
      <c r="K59" s="266" t="s">
        <v>178</v>
      </c>
      <c r="L59" s="269"/>
      <c r="M59" s="104"/>
    </row>
    <row r="60" spans="1:13" ht="19.5" customHeight="1" x14ac:dyDescent="0.25">
      <c r="A60" s="103"/>
      <c r="B60" s="325" t="s">
        <v>126</v>
      </c>
      <c r="C60" s="285"/>
      <c r="D60" s="285"/>
      <c r="E60" s="285"/>
      <c r="F60" s="180">
        <v>200</v>
      </c>
      <c r="G60" s="74">
        <v>0.16</v>
      </c>
      <c r="H60" s="74">
        <v>0.16</v>
      </c>
      <c r="I60" s="74">
        <v>13.9</v>
      </c>
      <c r="J60" s="169">
        <v>58.7</v>
      </c>
      <c r="K60" s="266" t="s">
        <v>93</v>
      </c>
      <c r="L60" s="269"/>
      <c r="M60" s="104"/>
    </row>
    <row r="61" spans="1:13" ht="19.5" customHeight="1" x14ac:dyDescent="0.25">
      <c r="A61" s="103"/>
      <c r="B61" s="265" t="s">
        <v>11</v>
      </c>
      <c r="C61" s="266"/>
      <c r="D61" s="266"/>
      <c r="E61" s="267"/>
      <c r="F61" s="180">
        <v>50</v>
      </c>
      <c r="G61" s="147">
        <v>3.95</v>
      </c>
      <c r="H61" s="147">
        <v>0.5</v>
      </c>
      <c r="I61" s="147">
        <v>24.18</v>
      </c>
      <c r="J61" s="147">
        <v>118.25</v>
      </c>
      <c r="K61" s="273"/>
      <c r="L61" s="274"/>
      <c r="M61" s="104"/>
    </row>
    <row r="62" spans="1:13" ht="23.25" customHeight="1" thickBot="1" x14ac:dyDescent="0.3">
      <c r="A62" s="103"/>
      <c r="B62" s="262" t="s">
        <v>14</v>
      </c>
      <c r="C62" s="263"/>
      <c r="D62" s="263"/>
      <c r="E62" s="264"/>
      <c r="F62" s="187">
        <f>SUM(F54:F61)</f>
        <v>765</v>
      </c>
      <c r="G62" s="61">
        <f>SUM(G54:G61)</f>
        <v>25.55</v>
      </c>
      <c r="H62" s="61">
        <f>SUM(H54:H61)</f>
        <v>20.39</v>
      </c>
      <c r="I62" s="61">
        <f>SUM(I54:I61)</f>
        <v>84.83</v>
      </c>
      <c r="J62" s="61">
        <f>SUM(J54:J61)</f>
        <v>629.14999999999986</v>
      </c>
      <c r="K62" s="293" t="s">
        <v>0</v>
      </c>
      <c r="L62" s="294"/>
      <c r="M62" s="104"/>
    </row>
    <row r="63" spans="1:13" ht="2.25" customHeight="1" x14ac:dyDescent="0.25">
      <c r="A63" s="103"/>
      <c r="B63" s="112"/>
      <c r="C63" s="139"/>
      <c r="D63" s="112"/>
      <c r="E63" s="112"/>
      <c r="F63" s="112"/>
      <c r="G63" s="111"/>
      <c r="H63" s="120"/>
      <c r="I63" s="120"/>
      <c r="J63" s="120"/>
      <c r="K63" s="112"/>
      <c r="L63" s="112"/>
      <c r="M63" s="104"/>
    </row>
    <row r="64" spans="1:13" ht="15.75" hidden="1" x14ac:dyDescent="0.25">
      <c r="A64" s="103"/>
      <c r="B64" s="112"/>
      <c r="C64" s="139"/>
      <c r="D64" s="112"/>
      <c r="E64" s="112"/>
      <c r="F64" s="112"/>
      <c r="G64" s="111"/>
      <c r="H64" s="120"/>
      <c r="I64" s="120"/>
      <c r="J64" s="120"/>
      <c r="K64" s="112"/>
      <c r="L64" s="112"/>
      <c r="M64" s="104"/>
    </row>
    <row r="65" spans="1:13" ht="15.75" hidden="1" x14ac:dyDescent="0.25">
      <c r="A65" s="103"/>
      <c r="B65" s="112"/>
      <c r="C65" s="139"/>
      <c r="D65" s="112"/>
      <c r="E65" s="112"/>
      <c r="F65" s="112"/>
      <c r="G65" s="111"/>
      <c r="H65" s="120"/>
      <c r="I65" s="120"/>
      <c r="J65" s="120"/>
      <c r="K65" s="112"/>
      <c r="L65" s="112"/>
      <c r="M65" s="104"/>
    </row>
    <row r="66" spans="1:13" ht="15.75" hidden="1" x14ac:dyDescent="0.25">
      <c r="A66" s="103"/>
      <c r="B66" s="112"/>
      <c r="C66" s="139"/>
      <c r="D66" s="112"/>
      <c r="E66" s="112"/>
      <c r="F66" s="112"/>
      <c r="G66" s="111"/>
      <c r="H66" s="120"/>
      <c r="I66" s="120"/>
      <c r="J66" s="120"/>
      <c r="K66" s="112"/>
      <c r="L66" s="112"/>
      <c r="M66" s="104"/>
    </row>
    <row r="67" spans="1:13" ht="15.75" hidden="1" x14ac:dyDescent="0.25">
      <c r="A67" s="103"/>
      <c r="B67" s="112"/>
      <c r="C67" s="139"/>
      <c r="D67" s="112"/>
      <c r="E67" s="112"/>
      <c r="F67" s="112"/>
      <c r="G67" s="111"/>
      <c r="H67" s="120"/>
      <c r="I67" s="120"/>
      <c r="J67" s="120"/>
      <c r="K67" s="112"/>
      <c r="L67" s="112"/>
      <c r="M67" s="104"/>
    </row>
    <row r="68" spans="1:13" ht="25.5" customHeight="1" x14ac:dyDescent="0.25">
      <c r="A68" s="103"/>
      <c r="B68" s="296" t="s">
        <v>19</v>
      </c>
      <c r="C68" s="296"/>
      <c r="D68" s="296"/>
      <c r="E68" s="296"/>
      <c r="F68" s="296"/>
      <c r="G68" s="296"/>
      <c r="H68" s="296"/>
      <c r="I68" s="296"/>
      <c r="J68" s="296"/>
      <c r="K68" s="296"/>
      <c r="L68" s="112"/>
      <c r="M68" s="104"/>
    </row>
    <row r="69" spans="1:13" ht="15.75" x14ac:dyDescent="0.25">
      <c r="A69" s="103"/>
      <c r="B69" s="42"/>
      <c r="C69" s="134"/>
      <c r="D69" s="42"/>
      <c r="E69" s="42"/>
      <c r="F69" s="42"/>
      <c r="G69" s="41"/>
      <c r="H69" s="43"/>
      <c r="I69" s="43"/>
      <c r="J69" s="43"/>
      <c r="K69" s="42"/>
      <c r="L69" s="112"/>
      <c r="M69" s="104"/>
    </row>
    <row r="70" spans="1:13" ht="3" customHeight="1" x14ac:dyDescent="0.25">
      <c r="A70" s="103"/>
      <c r="B70" s="42"/>
      <c r="C70" s="134"/>
      <c r="D70" s="42"/>
      <c r="E70" s="42"/>
      <c r="F70" s="42"/>
      <c r="G70" s="41"/>
      <c r="H70" s="43"/>
      <c r="I70" s="43"/>
      <c r="J70" s="43"/>
      <c r="K70" s="42"/>
      <c r="L70" s="112"/>
      <c r="M70" s="104"/>
    </row>
    <row r="71" spans="1:13" ht="15.75" hidden="1" x14ac:dyDescent="0.25">
      <c r="A71" s="103"/>
      <c r="B71" s="42"/>
      <c r="C71" s="134"/>
      <c r="D71" s="42"/>
      <c r="E71" s="42"/>
      <c r="F71" s="42"/>
      <c r="G71" s="41"/>
      <c r="H71" s="43"/>
      <c r="I71" s="43"/>
      <c r="J71" s="43"/>
      <c r="K71" s="42"/>
      <c r="L71" s="112"/>
      <c r="M71" s="104"/>
    </row>
    <row r="72" spans="1:13" ht="34.5" customHeight="1" thickBot="1" x14ac:dyDescent="0.3">
      <c r="A72" s="103"/>
      <c r="B72" s="287" t="s">
        <v>20</v>
      </c>
      <c r="C72" s="287"/>
      <c r="D72" s="287"/>
      <c r="E72" s="287"/>
      <c r="F72" s="287"/>
      <c r="G72" s="287"/>
      <c r="H72" s="287"/>
      <c r="I72" s="287"/>
      <c r="J72" s="287"/>
      <c r="K72" s="287"/>
      <c r="L72" s="112"/>
      <c r="M72" s="104"/>
    </row>
    <row r="73" spans="1:13" ht="15.75" x14ac:dyDescent="0.25">
      <c r="A73" s="103"/>
      <c r="B73" s="373"/>
      <c r="C73" s="374"/>
      <c r="D73" s="374"/>
      <c r="E73" s="375"/>
      <c r="F73" s="113"/>
      <c r="G73" s="114"/>
      <c r="H73" s="114"/>
      <c r="I73" s="114"/>
      <c r="J73" s="114"/>
      <c r="K73" s="376"/>
      <c r="L73" s="377"/>
      <c r="M73" s="104"/>
    </row>
    <row r="74" spans="1:13" ht="24" customHeight="1" x14ac:dyDescent="0.25">
      <c r="A74" s="103"/>
      <c r="B74" s="378" t="s">
        <v>35</v>
      </c>
      <c r="C74" s="379"/>
      <c r="D74" s="379"/>
      <c r="E74" s="380"/>
      <c r="F74" s="153" t="s">
        <v>86</v>
      </c>
      <c r="G74" s="98" t="s">
        <v>7</v>
      </c>
      <c r="H74" s="98" t="s">
        <v>39</v>
      </c>
      <c r="I74" s="98" t="s">
        <v>40</v>
      </c>
      <c r="J74" s="98" t="s">
        <v>10</v>
      </c>
      <c r="K74" s="277" t="s">
        <v>41</v>
      </c>
      <c r="L74" s="278"/>
      <c r="M74" s="104"/>
    </row>
    <row r="75" spans="1:13" ht="19.5" customHeight="1" x14ac:dyDescent="0.25">
      <c r="A75" s="103"/>
      <c r="B75" s="282" t="s">
        <v>97</v>
      </c>
      <c r="C75" s="283"/>
      <c r="D75" s="283"/>
      <c r="E75" s="284"/>
      <c r="F75" s="204">
        <v>210</v>
      </c>
      <c r="G75" s="197">
        <v>1.66</v>
      </c>
      <c r="H75" s="197">
        <v>4.66</v>
      </c>
      <c r="I75" s="197">
        <v>8.1199999999999992</v>
      </c>
      <c r="J75" s="197">
        <v>81.53</v>
      </c>
      <c r="K75" s="316" t="s">
        <v>98</v>
      </c>
      <c r="L75" s="317"/>
      <c r="M75" s="104"/>
    </row>
    <row r="76" spans="1:13" s="144" customFormat="1" ht="19.5" customHeight="1" x14ac:dyDescent="0.25">
      <c r="B76" s="270" t="s">
        <v>125</v>
      </c>
      <c r="C76" s="271"/>
      <c r="D76" s="271"/>
      <c r="E76" s="272"/>
      <c r="F76" s="207"/>
      <c r="G76" s="166"/>
      <c r="H76" s="166"/>
      <c r="I76" s="166"/>
      <c r="J76" s="166"/>
      <c r="K76" s="313"/>
      <c r="L76" s="314"/>
      <c r="M76" s="145"/>
    </row>
    <row r="77" spans="1:13" ht="19.5" customHeight="1" x14ac:dyDescent="0.25">
      <c r="A77" s="103"/>
      <c r="B77" s="265" t="s">
        <v>132</v>
      </c>
      <c r="C77" s="266"/>
      <c r="D77" s="266"/>
      <c r="E77" s="267"/>
      <c r="F77" s="201">
        <v>150</v>
      </c>
      <c r="G77" s="74">
        <v>6.31</v>
      </c>
      <c r="H77" s="74">
        <v>3.3</v>
      </c>
      <c r="I77" s="74">
        <v>28.57</v>
      </c>
      <c r="J77" s="74">
        <v>168.96</v>
      </c>
      <c r="K77" s="268" t="s">
        <v>133</v>
      </c>
      <c r="L77" s="269"/>
      <c r="M77" s="104"/>
    </row>
    <row r="78" spans="1:13" ht="19.5" customHeight="1" x14ac:dyDescent="0.25">
      <c r="A78" s="103"/>
      <c r="B78" s="265" t="s">
        <v>134</v>
      </c>
      <c r="C78" s="266"/>
      <c r="D78" s="266"/>
      <c r="E78" s="267"/>
      <c r="F78" s="203">
        <v>100</v>
      </c>
      <c r="G78" s="147">
        <v>14.96</v>
      </c>
      <c r="H78" s="147">
        <v>15.53</v>
      </c>
      <c r="I78" s="147">
        <v>2.6</v>
      </c>
      <c r="J78" s="147">
        <v>209.83</v>
      </c>
      <c r="K78" s="268" t="s">
        <v>135</v>
      </c>
      <c r="L78" s="269"/>
      <c r="M78" s="104"/>
    </row>
    <row r="79" spans="1:13" ht="19.5" customHeight="1" x14ac:dyDescent="0.25">
      <c r="A79" s="103"/>
      <c r="B79" s="282" t="s">
        <v>136</v>
      </c>
      <c r="C79" s="283"/>
      <c r="D79" s="283"/>
      <c r="E79" s="284"/>
      <c r="F79" s="206">
        <v>60</v>
      </c>
      <c r="G79" s="164">
        <v>1.04</v>
      </c>
      <c r="H79" s="164">
        <v>4.1500000000000004</v>
      </c>
      <c r="I79" s="164">
        <v>5.86</v>
      </c>
      <c r="J79" s="164">
        <v>65.34</v>
      </c>
      <c r="K79" s="316" t="s">
        <v>138</v>
      </c>
      <c r="L79" s="317"/>
      <c r="M79" s="104"/>
    </row>
    <row r="80" spans="1:13" s="144" customFormat="1" ht="19.5" customHeight="1" x14ac:dyDescent="0.25">
      <c r="B80" s="270" t="s">
        <v>137</v>
      </c>
      <c r="C80" s="271"/>
      <c r="D80" s="271"/>
      <c r="E80" s="271"/>
      <c r="F80" s="207"/>
      <c r="G80" s="166"/>
      <c r="H80" s="166"/>
      <c r="I80" s="166"/>
      <c r="J80" s="210"/>
      <c r="K80" s="384"/>
      <c r="L80" s="385"/>
      <c r="M80" s="145"/>
    </row>
    <row r="81" spans="1:13" ht="19.5" customHeight="1" x14ac:dyDescent="0.25">
      <c r="A81" s="103"/>
      <c r="B81" s="388" t="s">
        <v>101</v>
      </c>
      <c r="C81" s="389"/>
      <c r="D81" s="389"/>
      <c r="E81" s="390"/>
      <c r="F81" s="205">
        <v>200</v>
      </c>
      <c r="G81" s="188">
        <v>1</v>
      </c>
      <c r="H81" s="211" t="s">
        <v>177</v>
      </c>
      <c r="I81" s="188">
        <v>20.2</v>
      </c>
      <c r="J81" s="171">
        <v>84.8</v>
      </c>
      <c r="K81" s="319"/>
      <c r="L81" s="320"/>
      <c r="M81" s="104"/>
    </row>
    <row r="82" spans="1:13" ht="19.5" customHeight="1" x14ac:dyDescent="0.25">
      <c r="A82" s="103"/>
      <c r="B82" s="265" t="s">
        <v>11</v>
      </c>
      <c r="C82" s="266"/>
      <c r="D82" s="266"/>
      <c r="E82" s="267"/>
      <c r="F82" s="199">
        <v>50</v>
      </c>
      <c r="G82" s="147">
        <v>3.95</v>
      </c>
      <c r="H82" s="147">
        <v>0.5</v>
      </c>
      <c r="I82" s="147">
        <v>24.18</v>
      </c>
      <c r="J82" s="147">
        <v>118.25</v>
      </c>
      <c r="K82" s="273"/>
      <c r="L82" s="274"/>
      <c r="M82" s="104"/>
    </row>
    <row r="83" spans="1:13" ht="23.25" customHeight="1" thickBot="1" x14ac:dyDescent="0.3">
      <c r="A83" s="103"/>
      <c r="B83" s="257" t="s">
        <v>14</v>
      </c>
      <c r="C83" s="258"/>
      <c r="D83" s="258"/>
      <c r="E83" s="259"/>
      <c r="F83" s="208">
        <f>SUM(F75:F82)</f>
        <v>770</v>
      </c>
      <c r="G83" s="61">
        <f>SUM(G75:G82)</f>
        <v>28.919999999999998</v>
      </c>
      <c r="H83" s="61">
        <f>SUM(H75:H82)</f>
        <v>28.14</v>
      </c>
      <c r="I83" s="61">
        <f>SUM(I75:I82)</f>
        <v>89.53</v>
      </c>
      <c r="J83" s="61">
        <f>SUM(J75:J82)</f>
        <v>728.71</v>
      </c>
      <c r="K83" s="260" t="s">
        <v>0</v>
      </c>
      <c r="L83" s="261"/>
      <c r="M83" s="106"/>
    </row>
    <row r="84" spans="1:13" ht="15.75" x14ac:dyDescent="0.25">
      <c r="A84" s="103"/>
      <c r="B84" s="112"/>
      <c r="C84" s="139"/>
      <c r="D84" s="112"/>
      <c r="E84" s="112"/>
      <c r="F84" s="112"/>
      <c r="G84" s="111"/>
      <c r="H84" s="120"/>
      <c r="I84" s="120"/>
      <c r="J84" s="120"/>
      <c r="K84" s="112"/>
      <c r="L84" s="112"/>
      <c r="M84" s="104"/>
    </row>
    <row r="85" spans="1:13" ht="33" customHeight="1" thickBot="1" x14ac:dyDescent="0.3">
      <c r="A85" s="103"/>
      <c r="B85" s="287" t="s">
        <v>13</v>
      </c>
      <c r="C85" s="287"/>
      <c r="D85" s="287"/>
      <c r="E85" s="287"/>
      <c r="F85" s="287"/>
      <c r="G85" s="287"/>
      <c r="H85" s="287"/>
      <c r="I85" s="287"/>
      <c r="J85" s="287"/>
      <c r="K85" s="287"/>
      <c r="L85" s="139"/>
      <c r="M85" s="104"/>
    </row>
    <row r="86" spans="1:13" ht="15.75" x14ac:dyDescent="0.25">
      <c r="A86" s="103"/>
      <c r="B86" s="373"/>
      <c r="C86" s="374"/>
      <c r="D86" s="374"/>
      <c r="E86" s="375"/>
      <c r="F86" s="113"/>
      <c r="G86" s="114"/>
      <c r="H86" s="114"/>
      <c r="I86" s="114"/>
      <c r="J86" s="114"/>
      <c r="K86" s="376"/>
      <c r="L86" s="377"/>
      <c r="M86" s="104"/>
    </row>
    <row r="87" spans="1:13" ht="19.5" customHeight="1" x14ac:dyDescent="0.25">
      <c r="A87" s="103"/>
      <c r="B87" s="378" t="s">
        <v>35</v>
      </c>
      <c r="C87" s="379"/>
      <c r="D87" s="379"/>
      <c r="E87" s="380"/>
      <c r="F87" s="153" t="s">
        <v>86</v>
      </c>
      <c r="G87" s="98" t="s">
        <v>7</v>
      </c>
      <c r="H87" s="98" t="s">
        <v>39</v>
      </c>
      <c r="I87" s="98" t="s">
        <v>40</v>
      </c>
      <c r="J87" s="98" t="s">
        <v>10</v>
      </c>
      <c r="K87" s="277" t="s">
        <v>41</v>
      </c>
      <c r="L87" s="278"/>
      <c r="M87" s="104"/>
    </row>
    <row r="88" spans="1:13" ht="19.5" customHeight="1" x14ac:dyDescent="0.25">
      <c r="A88" s="103"/>
      <c r="B88" s="282" t="s">
        <v>141</v>
      </c>
      <c r="C88" s="283"/>
      <c r="D88" s="283"/>
      <c r="E88" s="284"/>
      <c r="F88" s="204">
        <v>200</v>
      </c>
      <c r="G88" s="197">
        <v>3.48</v>
      </c>
      <c r="H88" s="197">
        <v>6.12</v>
      </c>
      <c r="I88" s="197">
        <v>14.3</v>
      </c>
      <c r="J88" s="197">
        <v>126.36</v>
      </c>
      <c r="K88" s="316" t="s">
        <v>142</v>
      </c>
      <c r="L88" s="269"/>
      <c r="M88" s="104"/>
    </row>
    <row r="89" spans="1:13" ht="19.5" customHeight="1" x14ac:dyDescent="0.25">
      <c r="A89" s="103"/>
      <c r="B89" s="365" t="s">
        <v>91</v>
      </c>
      <c r="C89" s="366"/>
      <c r="D89" s="366"/>
      <c r="E89" s="367"/>
      <c r="F89" s="207"/>
      <c r="G89" s="166"/>
      <c r="H89" s="166"/>
      <c r="I89" s="166"/>
      <c r="J89" s="166"/>
      <c r="K89" s="209"/>
      <c r="L89" s="126"/>
      <c r="M89" s="105"/>
    </row>
    <row r="90" spans="1:13" ht="19.5" customHeight="1" x14ac:dyDescent="0.25">
      <c r="A90" s="103"/>
      <c r="B90" s="265" t="s">
        <v>52</v>
      </c>
      <c r="C90" s="266"/>
      <c r="D90" s="266"/>
      <c r="E90" s="267"/>
      <c r="F90" s="170">
        <v>150</v>
      </c>
      <c r="G90" s="171">
        <v>3.98</v>
      </c>
      <c r="H90" s="171">
        <v>6.59</v>
      </c>
      <c r="I90" s="171">
        <v>20.63</v>
      </c>
      <c r="J90" s="171">
        <v>159.47</v>
      </c>
      <c r="K90" s="271" t="s">
        <v>58</v>
      </c>
      <c r="L90" s="320"/>
      <c r="M90" s="104"/>
    </row>
    <row r="91" spans="1:13" s="144" customFormat="1" ht="19.5" customHeight="1" x14ac:dyDescent="0.25">
      <c r="B91" s="362" t="s">
        <v>139</v>
      </c>
      <c r="C91" s="363"/>
      <c r="D91" s="363"/>
      <c r="E91" s="364"/>
      <c r="F91" s="203">
        <v>100</v>
      </c>
      <c r="G91" s="147">
        <v>18.04</v>
      </c>
      <c r="H91" s="147">
        <v>10.15</v>
      </c>
      <c r="I91" s="147">
        <v>0.81</v>
      </c>
      <c r="J91" s="147">
        <v>171.92</v>
      </c>
      <c r="K91" s="268" t="s">
        <v>140</v>
      </c>
      <c r="L91" s="269"/>
      <c r="M91" s="146"/>
    </row>
    <row r="92" spans="1:13" s="144" customFormat="1" ht="19.5" customHeight="1" x14ac:dyDescent="0.25">
      <c r="B92" s="265" t="s">
        <v>112</v>
      </c>
      <c r="C92" s="266"/>
      <c r="D92" s="266"/>
      <c r="E92" s="267"/>
      <c r="F92" s="203">
        <v>60</v>
      </c>
      <c r="G92" s="147">
        <v>0.91</v>
      </c>
      <c r="H92" s="147">
        <v>5.1100000000000003</v>
      </c>
      <c r="I92" s="147">
        <v>4.8899999999999997</v>
      </c>
      <c r="J92" s="147">
        <v>69.52</v>
      </c>
      <c r="K92" s="268" t="s">
        <v>113</v>
      </c>
      <c r="L92" s="269"/>
      <c r="M92" s="145"/>
    </row>
    <row r="93" spans="1:13" ht="19.5" customHeight="1" x14ac:dyDescent="0.25">
      <c r="A93" s="103"/>
      <c r="B93" s="325" t="s">
        <v>124</v>
      </c>
      <c r="C93" s="285"/>
      <c r="D93" s="285"/>
      <c r="E93" s="285"/>
      <c r="F93" s="199">
        <v>200</v>
      </c>
      <c r="G93" s="74">
        <v>0.59</v>
      </c>
      <c r="H93" s="74">
        <v>0.05</v>
      </c>
      <c r="I93" s="74">
        <v>17.59</v>
      </c>
      <c r="J93" s="74">
        <v>73.95</v>
      </c>
      <c r="K93" s="268" t="s">
        <v>87</v>
      </c>
      <c r="L93" s="269"/>
      <c r="M93" s="104"/>
    </row>
    <row r="94" spans="1:13" ht="19.5" customHeight="1" x14ac:dyDescent="0.25">
      <c r="A94" s="103"/>
      <c r="B94" s="265" t="s">
        <v>11</v>
      </c>
      <c r="C94" s="266"/>
      <c r="D94" s="266"/>
      <c r="E94" s="267"/>
      <c r="F94" s="199">
        <v>50</v>
      </c>
      <c r="G94" s="147">
        <v>3.95</v>
      </c>
      <c r="H94" s="147">
        <v>0.5</v>
      </c>
      <c r="I94" s="147">
        <v>24.18</v>
      </c>
      <c r="J94" s="147">
        <v>118.25</v>
      </c>
      <c r="K94" s="273"/>
      <c r="L94" s="274"/>
      <c r="M94" s="104"/>
    </row>
    <row r="95" spans="1:13" ht="23.25" customHeight="1" thickBot="1" x14ac:dyDescent="0.3">
      <c r="A95" s="103"/>
      <c r="B95" s="257" t="s">
        <v>14</v>
      </c>
      <c r="C95" s="258"/>
      <c r="D95" s="258"/>
      <c r="E95" s="259"/>
      <c r="F95" s="208">
        <f>SUM(F88:F94)</f>
        <v>760</v>
      </c>
      <c r="G95" s="61">
        <f>SUM(G88:G94)</f>
        <v>30.95</v>
      </c>
      <c r="H95" s="61">
        <f>SUM(H88:H94)</f>
        <v>28.52</v>
      </c>
      <c r="I95" s="61">
        <f>SUM(I88:I94)</f>
        <v>82.4</v>
      </c>
      <c r="J95" s="61">
        <f>SUM(J88:J94)</f>
        <v>719.47</v>
      </c>
      <c r="K95" s="260" t="s">
        <v>0</v>
      </c>
      <c r="L95" s="261"/>
      <c r="M95" s="104"/>
    </row>
    <row r="96" spans="1:13" ht="15.75" x14ac:dyDescent="0.25">
      <c r="A96" s="103"/>
      <c r="B96" s="124"/>
      <c r="C96" s="128"/>
      <c r="D96" s="124"/>
      <c r="E96" s="124"/>
      <c r="F96" s="124"/>
      <c r="G96" s="124"/>
      <c r="H96" s="124"/>
      <c r="I96" s="124"/>
      <c r="J96" s="124"/>
      <c r="K96" s="124"/>
      <c r="L96" s="124"/>
      <c r="M96" s="104"/>
    </row>
    <row r="97" spans="1:13" ht="33" customHeight="1" thickBot="1" x14ac:dyDescent="0.3">
      <c r="A97" s="103"/>
      <c r="B97" s="287" t="s">
        <v>45</v>
      </c>
      <c r="C97" s="287"/>
      <c r="D97" s="287"/>
      <c r="E97" s="287"/>
      <c r="F97" s="287"/>
      <c r="G97" s="287"/>
      <c r="H97" s="287"/>
      <c r="I97" s="287"/>
      <c r="J97" s="287"/>
      <c r="K97" s="287"/>
      <c r="L97" s="112"/>
      <c r="M97" s="104"/>
    </row>
    <row r="98" spans="1:13" ht="15.75" x14ac:dyDescent="0.25">
      <c r="A98" s="103"/>
      <c r="B98" s="368"/>
      <c r="C98" s="369"/>
      <c r="D98" s="369"/>
      <c r="E98" s="370"/>
      <c r="F98" s="130"/>
      <c r="G98" s="131"/>
      <c r="H98" s="131"/>
      <c r="I98" s="131"/>
      <c r="J98" s="131"/>
      <c r="K98" s="371"/>
      <c r="L98" s="372"/>
      <c r="M98" s="104"/>
    </row>
    <row r="99" spans="1:13" ht="22.5" customHeight="1" x14ac:dyDescent="0.25">
      <c r="A99" s="103"/>
      <c r="B99" s="378" t="s">
        <v>35</v>
      </c>
      <c r="C99" s="379"/>
      <c r="D99" s="379"/>
      <c r="E99" s="380"/>
      <c r="F99" s="153" t="s">
        <v>86</v>
      </c>
      <c r="G99" s="98" t="s">
        <v>7</v>
      </c>
      <c r="H99" s="98" t="s">
        <v>39</v>
      </c>
      <c r="I99" s="98" t="s">
        <v>40</v>
      </c>
      <c r="J99" s="98" t="s">
        <v>10</v>
      </c>
      <c r="K99" s="277" t="s">
        <v>41</v>
      </c>
      <c r="L99" s="278"/>
      <c r="M99" s="104"/>
    </row>
    <row r="100" spans="1:13" ht="19.5" customHeight="1" x14ac:dyDescent="0.25">
      <c r="A100" s="103"/>
      <c r="B100" s="265" t="s">
        <v>148</v>
      </c>
      <c r="C100" s="266"/>
      <c r="D100" s="266"/>
      <c r="E100" s="267"/>
      <c r="F100" s="201">
        <v>210</v>
      </c>
      <c r="G100" s="74">
        <v>1.7</v>
      </c>
      <c r="H100" s="74">
        <v>3.76</v>
      </c>
      <c r="I100" s="74">
        <v>11.05</v>
      </c>
      <c r="J100" s="74">
        <v>85.58</v>
      </c>
      <c r="K100" s="268" t="s">
        <v>149</v>
      </c>
      <c r="L100" s="269"/>
      <c r="M100" s="104"/>
    </row>
    <row r="101" spans="1:13" ht="19.5" customHeight="1" x14ac:dyDescent="0.25">
      <c r="A101" s="103"/>
      <c r="B101" s="326" t="s">
        <v>94</v>
      </c>
      <c r="C101" s="327"/>
      <c r="D101" s="327"/>
      <c r="E101" s="328"/>
      <c r="F101" s="199">
        <v>150</v>
      </c>
      <c r="G101" s="74">
        <v>5.53</v>
      </c>
      <c r="H101" s="74">
        <v>4.78</v>
      </c>
      <c r="I101" s="74">
        <v>35.29</v>
      </c>
      <c r="J101" s="74">
        <v>206.4</v>
      </c>
      <c r="K101" s="268" t="s">
        <v>71</v>
      </c>
      <c r="L101" s="269"/>
      <c r="M101" s="104"/>
    </row>
    <row r="102" spans="1:13" ht="19.5" customHeight="1" x14ac:dyDescent="0.25">
      <c r="A102" s="103"/>
      <c r="B102" s="265" t="s">
        <v>143</v>
      </c>
      <c r="C102" s="266"/>
      <c r="D102" s="266"/>
      <c r="E102" s="267"/>
      <c r="F102" s="201">
        <v>110</v>
      </c>
      <c r="G102" s="74">
        <v>12.78</v>
      </c>
      <c r="H102" s="74">
        <v>11.63</v>
      </c>
      <c r="I102" s="74">
        <v>9.76</v>
      </c>
      <c r="J102" s="74">
        <v>196.32</v>
      </c>
      <c r="K102" s="268" t="s">
        <v>145</v>
      </c>
      <c r="L102" s="269"/>
      <c r="M102" s="104"/>
    </row>
    <row r="103" spans="1:13" s="144" customFormat="1" ht="19.5" customHeight="1" x14ac:dyDescent="0.25">
      <c r="B103" s="265" t="s">
        <v>144</v>
      </c>
      <c r="C103" s="266"/>
      <c r="D103" s="266"/>
      <c r="E103" s="267"/>
      <c r="F103" s="201"/>
      <c r="G103" s="74">
        <v>0.38</v>
      </c>
      <c r="H103" s="74">
        <v>1.04</v>
      </c>
      <c r="I103" s="74">
        <v>1.92</v>
      </c>
      <c r="J103" s="74">
        <v>18.829999999999998</v>
      </c>
      <c r="K103" s="268" t="s">
        <v>174</v>
      </c>
      <c r="L103" s="269"/>
      <c r="M103" s="145"/>
    </row>
    <row r="104" spans="1:13" s="144" customFormat="1" ht="19.5" customHeight="1" x14ac:dyDescent="0.25">
      <c r="B104" s="326" t="s">
        <v>146</v>
      </c>
      <c r="C104" s="327"/>
      <c r="D104" s="327"/>
      <c r="E104" s="328"/>
      <c r="F104" s="203">
        <v>60</v>
      </c>
      <c r="G104" s="147">
        <v>2.88</v>
      </c>
      <c r="H104" s="147">
        <v>5.71</v>
      </c>
      <c r="I104" s="147">
        <v>4.66</v>
      </c>
      <c r="J104" s="147">
        <v>81.99</v>
      </c>
      <c r="K104" s="268" t="s">
        <v>147</v>
      </c>
      <c r="L104" s="269"/>
      <c r="M104" s="145"/>
    </row>
    <row r="105" spans="1:13" ht="19.5" customHeight="1" x14ac:dyDescent="0.25">
      <c r="A105" s="103"/>
      <c r="B105" s="325" t="s">
        <v>126</v>
      </c>
      <c r="C105" s="285"/>
      <c r="D105" s="285"/>
      <c r="E105" s="285"/>
      <c r="F105" s="199">
        <v>200</v>
      </c>
      <c r="G105" s="74">
        <v>0.16</v>
      </c>
      <c r="H105" s="74">
        <v>0.16</v>
      </c>
      <c r="I105" s="74">
        <v>13.9</v>
      </c>
      <c r="J105" s="74">
        <v>58.7</v>
      </c>
      <c r="K105" s="268" t="s">
        <v>93</v>
      </c>
      <c r="L105" s="269"/>
      <c r="M105" s="104"/>
    </row>
    <row r="106" spans="1:13" ht="19.5" customHeight="1" x14ac:dyDescent="0.25">
      <c r="A106" s="103"/>
      <c r="B106" s="265" t="s">
        <v>11</v>
      </c>
      <c r="C106" s="266"/>
      <c r="D106" s="266"/>
      <c r="E106" s="267"/>
      <c r="F106" s="199">
        <v>50</v>
      </c>
      <c r="G106" s="147">
        <v>3.95</v>
      </c>
      <c r="H106" s="147">
        <v>0.5</v>
      </c>
      <c r="I106" s="147">
        <v>24.18</v>
      </c>
      <c r="J106" s="147">
        <v>118.25</v>
      </c>
      <c r="K106" s="273"/>
      <c r="L106" s="274"/>
      <c r="M106" s="104"/>
    </row>
    <row r="107" spans="1:13" ht="23.25" customHeight="1" thickBot="1" x14ac:dyDescent="0.3">
      <c r="A107" s="103"/>
      <c r="B107" s="262" t="s">
        <v>14</v>
      </c>
      <c r="C107" s="263"/>
      <c r="D107" s="263"/>
      <c r="E107" s="264"/>
      <c r="F107" s="208">
        <f>SUM(F100:F106)</f>
        <v>780</v>
      </c>
      <c r="G107" s="61">
        <f>SUM(G100:G106)</f>
        <v>27.379999999999995</v>
      </c>
      <c r="H107" s="61">
        <f>SUM(H100:H106)</f>
        <v>27.580000000000002</v>
      </c>
      <c r="I107" s="61">
        <f>SUM(I100:I106)</f>
        <v>100.76000000000002</v>
      </c>
      <c r="J107" s="61">
        <f>SUM(J100:J106)</f>
        <v>766.07</v>
      </c>
      <c r="K107" s="260" t="s">
        <v>0</v>
      </c>
      <c r="L107" s="261"/>
      <c r="M107" s="104"/>
    </row>
    <row r="108" spans="1:13" ht="15.75" x14ac:dyDescent="0.25">
      <c r="A108" s="103"/>
      <c r="B108" s="112"/>
      <c r="C108" s="139"/>
      <c r="D108" s="112"/>
      <c r="E108" s="112"/>
      <c r="F108" s="112"/>
      <c r="G108" s="111"/>
      <c r="H108" s="120"/>
      <c r="I108" s="120"/>
      <c r="J108" s="120"/>
      <c r="K108" s="112"/>
      <c r="L108" s="112"/>
      <c r="M108" s="104"/>
    </row>
    <row r="109" spans="1:13" ht="34.5" customHeight="1" thickBot="1" x14ac:dyDescent="0.3">
      <c r="A109" s="103"/>
      <c r="B109" s="287" t="s">
        <v>3</v>
      </c>
      <c r="C109" s="287"/>
      <c r="D109" s="287"/>
      <c r="E109" s="287"/>
      <c r="F109" s="287"/>
      <c r="G109" s="287"/>
      <c r="H109" s="287"/>
      <c r="I109" s="287"/>
      <c r="J109" s="287"/>
      <c r="K109" s="287"/>
      <c r="L109" s="112"/>
      <c r="M109" s="104"/>
    </row>
    <row r="110" spans="1:13" ht="15.75" x14ac:dyDescent="0.25">
      <c r="A110" s="103"/>
      <c r="B110" s="373"/>
      <c r="C110" s="374"/>
      <c r="D110" s="374"/>
      <c r="E110" s="375"/>
      <c r="F110" s="113"/>
      <c r="G110" s="114"/>
      <c r="H110" s="114"/>
      <c r="I110" s="114"/>
      <c r="J110" s="114"/>
      <c r="K110" s="376"/>
      <c r="L110" s="377"/>
      <c r="M110" s="104"/>
    </row>
    <row r="111" spans="1:13" ht="20.25" customHeight="1" x14ac:dyDescent="0.25">
      <c r="A111" s="103"/>
      <c r="B111" s="407" t="s">
        <v>35</v>
      </c>
      <c r="C111" s="408"/>
      <c r="D111" s="408"/>
      <c r="E111" s="409"/>
      <c r="F111" s="153" t="s">
        <v>86</v>
      </c>
      <c r="G111" s="98" t="s">
        <v>7</v>
      </c>
      <c r="H111" s="98" t="s">
        <v>39</v>
      </c>
      <c r="I111" s="98" t="s">
        <v>40</v>
      </c>
      <c r="J111" s="98" t="s">
        <v>10</v>
      </c>
      <c r="K111" s="277" t="s">
        <v>41</v>
      </c>
      <c r="L111" s="278"/>
      <c r="M111" s="104"/>
    </row>
    <row r="112" spans="1:13" ht="19.5" customHeight="1" x14ac:dyDescent="0.25">
      <c r="A112" s="103"/>
      <c r="B112" s="290" t="s">
        <v>46</v>
      </c>
      <c r="C112" s="291"/>
      <c r="D112" s="291"/>
      <c r="E112" s="292"/>
      <c r="F112" s="202">
        <v>200</v>
      </c>
      <c r="G112" s="197">
        <v>3.94</v>
      </c>
      <c r="H112" s="197">
        <v>5.15</v>
      </c>
      <c r="I112" s="197">
        <v>14.64</v>
      </c>
      <c r="J112" s="197">
        <v>120.93</v>
      </c>
      <c r="K112" s="316" t="s">
        <v>154</v>
      </c>
      <c r="L112" s="317"/>
      <c r="M112" s="104"/>
    </row>
    <row r="113" spans="1:13" s="144" customFormat="1" ht="19.5" customHeight="1" x14ac:dyDescent="0.25">
      <c r="B113" s="365" t="s">
        <v>91</v>
      </c>
      <c r="C113" s="366"/>
      <c r="D113" s="366"/>
      <c r="E113" s="367"/>
      <c r="F113" s="200"/>
      <c r="G113" s="64"/>
      <c r="H113" s="64"/>
      <c r="I113" s="64"/>
      <c r="J113" s="64"/>
      <c r="K113" s="319"/>
      <c r="L113" s="320"/>
      <c r="M113" s="145"/>
    </row>
    <row r="114" spans="1:13" s="148" customFormat="1" ht="19.5" customHeight="1" x14ac:dyDescent="0.25">
      <c r="B114" s="265" t="s">
        <v>52</v>
      </c>
      <c r="C114" s="266"/>
      <c r="D114" s="266"/>
      <c r="E114" s="267"/>
      <c r="F114" s="170">
        <v>150</v>
      </c>
      <c r="G114" s="171">
        <v>3.98</v>
      </c>
      <c r="H114" s="171">
        <v>6.59</v>
      </c>
      <c r="I114" s="171">
        <v>20.63</v>
      </c>
      <c r="J114" s="171">
        <v>159.47</v>
      </c>
      <c r="K114" s="271" t="s">
        <v>58</v>
      </c>
      <c r="L114" s="320"/>
      <c r="M114" s="149"/>
    </row>
    <row r="115" spans="1:13" s="144" customFormat="1" ht="19.5" customHeight="1" x14ac:dyDescent="0.25">
      <c r="B115" s="326" t="s">
        <v>152</v>
      </c>
      <c r="C115" s="327"/>
      <c r="D115" s="327"/>
      <c r="E115" s="328"/>
      <c r="F115" s="203">
        <v>105</v>
      </c>
      <c r="G115" s="147">
        <v>22.41</v>
      </c>
      <c r="H115" s="147">
        <v>6.04</v>
      </c>
      <c r="I115" s="147">
        <v>5.41</v>
      </c>
      <c r="J115" s="147">
        <v>173.2</v>
      </c>
      <c r="K115" s="268" t="s">
        <v>73</v>
      </c>
      <c r="L115" s="269"/>
      <c r="M115" s="145"/>
    </row>
    <row r="116" spans="1:13" ht="19.5" customHeight="1" x14ac:dyDescent="0.25">
      <c r="A116" s="103"/>
      <c r="B116" s="265" t="s">
        <v>153</v>
      </c>
      <c r="C116" s="266"/>
      <c r="D116" s="266"/>
      <c r="E116" s="267"/>
      <c r="F116" s="199"/>
      <c r="G116" s="147">
        <v>0.03</v>
      </c>
      <c r="H116" s="147">
        <v>4.13</v>
      </c>
      <c r="I116" s="147">
        <v>0.04</v>
      </c>
      <c r="J116" s="147">
        <v>37.4</v>
      </c>
      <c r="K116" s="268" t="s">
        <v>67</v>
      </c>
      <c r="L116" s="269"/>
      <c r="M116" s="104"/>
    </row>
    <row r="117" spans="1:13" ht="19.5" customHeight="1" x14ac:dyDescent="0.25">
      <c r="A117" s="103"/>
      <c r="B117" s="326" t="s">
        <v>150</v>
      </c>
      <c r="C117" s="327"/>
      <c r="D117" s="327"/>
      <c r="E117" s="328"/>
      <c r="F117" s="203">
        <v>60</v>
      </c>
      <c r="G117" s="147">
        <v>2.1</v>
      </c>
      <c r="H117" s="147">
        <v>7.1</v>
      </c>
      <c r="I117" s="147">
        <v>3.76</v>
      </c>
      <c r="J117" s="147">
        <v>87.38</v>
      </c>
      <c r="K117" s="268" t="s">
        <v>151</v>
      </c>
      <c r="L117" s="269"/>
      <c r="M117" s="104"/>
    </row>
    <row r="118" spans="1:13" ht="19.5" customHeight="1" x14ac:dyDescent="0.25">
      <c r="A118" s="103"/>
      <c r="B118" s="388" t="s">
        <v>101</v>
      </c>
      <c r="C118" s="389"/>
      <c r="D118" s="389"/>
      <c r="E118" s="390"/>
      <c r="F118" s="199">
        <v>200</v>
      </c>
      <c r="G118" s="74">
        <v>1</v>
      </c>
      <c r="H118" s="179" t="s">
        <v>177</v>
      </c>
      <c r="I118" s="74">
        <v>20.2</v>
      </c>
      <c r="J118" s="74">
        <v>84.8</v>
      </c>
      <c r="K118" s="268"/>
      <c r="L118" s="269"/>
      <c r="M118" s="104"/>
    </row>
    <row r="119" spans="1:13" ht="19.5" customHeight="1" x14ac:dyDescent="0.25">
      <c r="A119" s="103"/>
      <c r="B119" s="265" t="s">
        <v>11</v>
      </c>
      <c r="C119" s="266"/>
      <c r="D119" s="266"/>
      <c r="E119" s="267"/>
      <c r="F119" s="199">
        <v>50</v>
      </c>
      <c r="G119" s="147">
        <v>3.95</v>
      </c>
      <c r="H119" s="147">
        <v>0.5</v>
      </c>
      <c r="I119" s="147">
        <v>24.18</v>
      </c>
      <c r="J119" s="147">
        <v>118.25</v>
      </c>
      <c r="K119" s="273"/>
      <c r="L119" s="274"/>
      <c r="M119" s="104"/>
    </row>
    <row r="120" spans="1:13" ht="23.25" customHeight="1" thickBot="1" x14ac:dyDescent="0.3">
      <c r="A120" s="103"/>
      <c r="B120" s="404" t="s">
        <v>14</v>
      </c>
      <c r="C120" s="405"/>
      <c r="D120" s="405"/>
      <c r="E120" s="406"/>
      <c r="F120" s="208">
        <f>SUM(F112:F119)</f>
        <v>765</v>
      </c>
      <c r="G120" s="61">
        <f>SUM(G112:G119)</f>
        <v>37.410000000000004</v>
      </c>
      <c r="H120" s="61">
        <f>SUM(H112:H119)</f>
        <v>29.509999999999998</v>
      </c>
      <c r="I120" s="61">
        <f>SUM(I112:I119)</f>
        <v>88.859999999999985</v>
      </c>
      <c r="J120" s="61">
        <f>SUM(J112:J119)</f>
        <v>781.42999999999984</v>
      </c>
      <c r="K120" s="293" t="s">
        <v>0</v>
      </c>
      <c r="L120" s="294"/>
      <c r="M120" s="104"/>
    </row>
    <row r="121" spans="1:13" ht="15.75" x14ac:dyDescent="0.25">
      <c r="A121" s="103"/>
      <c r="B121" s="124"/>
      <c r="C121" s="128"/>
      <c r="D121" s="124"/>
      <c r="E121" s="124"/>
      <c r="F121" s="124"/>
      <c r="G121" s="124"/>
      <c r="H121" s="124"/>
      <c r="I121" s="124"/>
      <c r="J121" s="124"/>
      <c r="K121" s="124"/>
      <c r="L121" s="124"/>
      <c r="M121" s="104"/>
    </row>
    <row r="122" spans="1:13" ht="33.75" customHeight="1" thickBot="1" x14ac:dyDescent="0.3">
      <c r="A122" s="103"/>
      <c r="B122" s="287" t="s">
        <v>17</v>
      </c>
      <c r="C122" s="287"/>
      <c r="D122" s="287"/>
      <c r="E122" s="287"/>
      <c r="F122" s="287"/>
      <c r="G122" s="287"/>
      <c r="H122" s="287"/>
      <c r="I122" s="287"/>
      <c r="J122" s="287"/>
      <c r="K122" s="287"/>
      <c r="L122" s="112"/>
      <c r="M122" s="104"/>
    </row>
    <row r="123" spans="1:13" ht="15.75" x14ac:dyDescent="0.25">
      <c r="A123" s="103"/>
      <c r="B123" s="373"/>
      <c r="C123" s="374"/>
      <c r="D123" s="374"/>
      <c r="E123" s="375"/>
      <c r="F123" s="113"/>
      <c r="G123" s="114"/>
      <c r="H123" s="114"/>
      <c r="I123" s="114"/>
      <c r="J123" s="114"/>
      <c r="K123" s="376"/>
      <c r="L123" s="377"/>
      <c r="M123" s="104"/>
    </row>
    <row r="124" spans="1:13" ht="23.25" customHeight="1" x14ac:dyDescent="0.25">
      <c r="A124" s="103"/>
      <c r="B124" s="378" t="s">
        <v>35</v>
      </c>
      <c r="C124" s="379"/>
      <c r="D124" s="379"/>
      <c r="E124" s="380"/>
      <c r="F124" s="153" t="s">
        <v>86</v>
      </c>
      <c r="G124" s="98" t="s">
        <v>7</v>
      </c>
      <c r="H124" s="98" t="s">
        <v>39</v>
      </c>
      <c r="I124" s="98" t="s">
        <v>40</v>
      </c>
      <c r="J124" s="98" t="s">
        <v>10</v>
      </c>
      <c r="K124" s="277" t="s">
        <v>41</v>
      </c>
      <c r="L124" s="278"/>
      <c r="M124" s="104"/>
    </row>
    <row r="125" spans="1:13" ht="19.5" customHeight="1" x14ac:dyDescent="0.25">
      <c r="A125" s="103"/>
      <c r="B125" s="282" t="s">
        <v>160</v>
      </c>
      <c r="C125" s="283"/>
      <c r="D125" s="283"/>
      <c r="E125" s="284"/>
      <c r="F125" s="204">
        <v>210</v>
      </c>
      <c r="G125" s="197">
        <v>2.1800000000000002</v>
      </c>
      <c r="H125" s="197">
        <v>3.77</v>
      </c>
      <c r="I125" s="197">
        <v>9.8699999999999992</v>
      </c>
      <c r="J125" s="197">
        <v>82.76</v>
      </c>
      <c r="K125" s="316" t="s">
        <v>162</v>
      </c>
      <c r="L125" s="317"/>
      <c r="M125" s="104"/>
    </row>
    <row r="126" spans="1:13" ht="19.5" customHeight="1" x14ac:dyDescent="0.25">
      <c r="A126" s="103"/>
      <c r="B126" s="270" t="s">
        <v>161</v>
      </c>
      <c r="C126" s="271"/>
      <c r="D126" s="271"/>
      <c r="E126" s="272"/>
      <c r="F126" s="200"/>
      <c r="G126" s="188"/>
      <c r="H126" s="188"/>
      <c r="I126" s="188"/>
      <c r="J126" s="188"/>
      <c r="K126" s="319"/>
      <c r="L126" s="320"/>
      <c r="M126" s="104"/>
    </row>
    <row r="127" spans="1:13" ht="19.5" customHeight="1" x14ac:dyDescent="0.25">
      <c r="A127" s="103"/>
      <c r="B127" s="265" t="s">
        <v>155</v>
      </c>
      <c r="C127" s="266"/>
      <c r="D127" s="266"/>
      <c r="E127" s="267"/>
      <c r="F127" s="201">
        <v>150</v>
      </c>
      <c r="G127" s="169">
        <v>3.44</v>
      </c>
      <c r="H127" s="169">
        <v>4.5999999999999996</v>
      </c>
      <c r="I127" s="169">
        <v>32.74</v>
      </c>
      <c r="J127" s="169">
        <v>186.57</v>
      </c>
      <c r="K127" s="268" t="s">
        <v>156</v>
      </c>
      <c r="L127" s="269"/>
      <c r="M127" s="104"/>
    </row>
    <row r="128" spans="1:13" ht="19.5" customHeight="1" x14ac:dyDescent="0.25">
      <c r="A128" s="103"/>
      <c r="B128" s="265" t="s">
        <v>157</v>
      </c>
      <c r="C128" s="266"/>
      <c r="D128" s="266"/>
      <c r="E128" s="267"/>
      <c r="F128" s="205">
        <v>100</v>
      </c>
      <c r="G128" s="171">
        <v>17.95</v>
      </c>
      <c r="H128" s="171">
        <v>12.66</v>
      </c>
      <c r="I128" s="171">
        <v>4.8499999999999996</v>
      </c>
      <c r="J128" s="171">
        <v>205.99</v>
      </c>
      <c r="K128" s="268" t="s">
        <v>158</v>
      </c>
      <c r="L128" s="269"/>
      <c r="M128" s="104"/>
    </row>
    <row r="129" spans="1:13" ht="19.5" customHeight="1" x14ac:dyDescent="0.25">
      <c r="A129" s="103"/>
      <c r="B129" s="282" t="s">
        <v>159</v>
      </c>
      <c r="C129" s="283"/>
      <c r="D129" s="283"/>
      <c r="E129" s="284"/>
      <c r="F129" s="212">
        <v>60</v>
      </c>
      <c r="G129" s="164">
        <v>1.87</v>
      </c>
      <c r="H129" s="164">
        <v>5.73</v>
      </c>
      <c r="I129" s="164">
        <v>7.09</v>
      </c>
      <c r="J129" s="164">
        <v>87.7</v>
      </c>
      <c r="K129" s="316" t="s">
        <v>109</v>
      </c>
      <c r="L129" s="317"/>
      <c r="M129" s="104"/>
    </row>
    <row r="130" spans="1:13" ht="19.5" customHeight="1" x14ac:dyDescent="0.25">
      <c r="A130" s="103"/>
      <c r="B130" s="270" t="s">
        <v>137</v>
      </c>
      <c r="C130" s="271"/>
      <c r="D130" s="271"/>
      <c r="E130" s="272"/>
      <c r="F130" s="213"/>
      <c r="G130" s="166"/>
      <c r="H130" s="166"/>
      <c r="I130" s="166"/>
      <c r="J130" s="166"/>
      <c r="K130" s="384"/>
      <c r="L130" s="385"/>
      <c r="M130" s="104"/>
    </row>
    <row r="131" spans="1:13" ht="19.5" customHeight="1" x14ac:dyDescent="0.25">
      <c r="A131" s="103"/>
      <c r="B131" s="325" t="s">
        <v>124</v>
      </c>
      <c r="C131" s="285"/>
      <c r="D131" s="285"/>
      <c r="E131" s="285"/>
      <c r="F131" s="199">
        <v>200</v>
      </c>
      <c r="G131" s="74">
        <v>0.59</v>
      </c>
      <c r="H131" s="74">
        <v>0.05</v>
      </c>
      <c r="I131" s="74">
        <v>17.59</v>
      </c>
      <c r="J131" s="74">
        <v>73.95</v>
      </c>
      <c r="K131" s="268" t="s">
        <v>87</v>
      </c>
      <c r="L131" s="269"/>
      <c r="M131" s="104"/>
    </row>
    <row r="132" spans="1:13" ht="19.5" customHeight="1" x14ac:dyDescent="0.25">
      <c r="A132" s="103"/>
      <c r="B132" s="265" t="s">
        <v>11</v>
      </c>
      <c r="C132" s="266"/>
      <c r="D132" s="266"/>
      <c r="E132" s="267"/>
      <c r="F132" s="199">
        <v>50</v>
      </c>
      <c r="G132" s="147">
        <v>3.95</v>
      </c>
      <c r="H132" s="147">
        <v>0.5</v>
      </c>
      <c r="I132" s="147">
        <v>24.18</v>
      </c>
      <c r="J132" s="147">
        <v>118.25</v>
      </c>
      <c r="K132" s="273"/>
      <c r="L132" s="274"/>
      <c r="M132" s="104"/>
    </row>
    <row r="133" spans="1:13" ht="23.25" customHeight="1" thickBot="1" x14ac:dyDescent="0.3">
      <c r="A133" s="103"/>
      <c r="B133" s="262" t="s">
        <v>14</v>
      </c>
      <c r="C133" s="263"/>
      <c r="D133" s="263"/>
      <c r="E133" s="264"/>
      <c r="F133" s="208">
        <f>SUM(F125:F132)</f>
        <v>770</v>
      </c>
      <c r="G133" s="61">
        <f>SUM(G125:G132)</f>
        <v>29.98</v>
      </c>
      <c r="H133" s="61">
        <f>SUM(H125:H132)</f>
        <v>27.310000000000002</v>
      </c>
      <c r="I133" s="61">
        <f>SUM(I125:I132)</f>
        <v>96.32</v>
      </c>
      <c r="J133" s="61">
        <f>SUM(J125:J132)</f>
        <v>755.22</v>
      </c>
      <c r="K133" s="260" t="s">
        <v>0</v>
      </c>
      <c r="L133" s="261"/>
      <c r="M133" s="104"/>
    </row>
    <row r="134" spans="1:13" ht="15.75" x14ac:dyDescent="0.25">
      <c r="A134" s="103"/>
      <c r="B134" s="139"/>
      <c r="C134" s="139"/>
      <c r="D134" s="139"/>
      <c r="E134" s="139"/>
      <c r="F134" s="139"/>
      <c r="G134" s="125"/>
      <c r="H134" s="125"/>
      <c r="I134" s="125"/>
      <c r="J134" s="125"/>
      <c r="K134" s="138"/>
      <c r="L134" s="138"/>
      <c r="M134" s="104"/>
    </row>
    <row r="135" spans="1:13" ht="15" customHeight="1" x14ac:dyDescent="0.25">
      <c r="A135" s="103"/>
      <c r="B135" s="346" t="s">
        <v>85</v>
      </c>
      <c r="C135" s="346"/>
      <c r="D135" s="346"/>
      <c r="E135" s="346"/>
      <c r="F135" s="346"/>
      <c r="G135" s="346"/>
      <c r="H135" s="346"/>
      <c r="I135" s="346"/>
      <c r="J135" s="346"/>
      <c r="K135" s="346"/>
      <c r="L135" s="346"/>
      <c r="M135" s="104"/>
    </row>
    <row r="136" spans="1:13" ht="31.5" customHeight="1" x14ac:dyDescent="0.25">
      <c r="A136" s="103"/>
      <c r="B136" s="346"/>
      <c r="C136" s="346"/>
      <c r="D136" s="346"/>
      <c r="E136" s="346"/>
      <c r="F136" s="346"/>
      <c r="G136" s="346"/>
      <c r="H136" s="346"/>
      <c r="I136" s="346"/>
      <c r="J136" s="346"/>
      <c r="K136" s="346"/>
      <c r="L136" s="346"/>
      <c r="M136" s="104"/>
    </row>
    <row r="137" spans="1:13" ht="15.75" x14ac:dyDescent="0.25">
      <c r="A137" s="103"/>
      <c r="B137" s="112"/>
      <c r="C137" s="139"/>
      <c r="D137" s="112"/>
      <c r="E137" s="112"/>
      <c r="F137" s="112"/>
      <c r="G137" s="112"/>
      <c r="H137" s="112"/>
      <c r="I137" s="112"/>
      <c r="J137" s="112"/>
      <c r="K137" s="112"/>
      <c r="L137" s="112"/>
      <c r="M137" s="104"/>
    </row>
    <row r="138" spans="1:13" x14ac:dyDescent="0.25">
      <c r="A138" s="103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03"/>
    </row>
    <row r="140" spans="1:13" x14ac:dyDescent="0.25">
      <c r="C140" s="103"/>
      <c r="D140" s="103"/>
      <c r="E140" s="103"/>
    </row>
    <row r="141" spans="1:13" x14ac:dyDescent="0.25">
      <c r="C141" s="104"/>
      <c r="D141" s="103"/>
      <c r="E141" s="103"/>
    </row>
    <row r="142" spans="1:13" x14ac:dyDescent="0.25">
      <c r="C142" s="104"/>
      <c r="D142" s="103"/>
      <c r="E142" s="103"/>
    </row>
    <row r="143" spans="1:13" x14ac:dyDescent="0.25">
      <c r="C143" s="104"/>
      <c r="D143" s="103"/>
      <c r="E143" s="103"/>
    </row>
    <row r="144" spans="1:13" x14ac:dyDescent="0.25">
      <c r="C144" s="104"/>
      <c r="D144" s="103"/>
      <c r="E144" s="103"/>
    </row>
    <row r="145" spans="3:5" x14ac:dyDescent="0.25">
      <c r="C145" s="104"/>
      <c r="D145" s="103"/>
      <c r="E145" s="103"/>
    </row>
    <row r="146" spans="3:5" ht="15.75" customHeight="1" x14ac:dyDescent="0.25">
      <c r="C146" s="104"/>
      <c r="D146" s="103"/>
      <c r="E146" s="103"/>
    </row>
    <row r="147" spans="3:5" x14ac:dyDescent="0.25">
      <c r="C147" s="104"/>
      <c r="D147" s="103"/>
      <c r="E147" s="103"/>
    </row>
    <row r="148" spans="3:5" x14ac:dyDescent="0.25">
      <c r="C148" s="104"/>
      <c r="D148" s="103"/>
      <c r="E148" s="103"/>
    </row>
    <row r="149" spans="3:5" x14ac:dyDescent="0.25">
      <c r="C149" s="104"/>
      <c r="D149" s="103"/>
      <c r="E149" s="103"/>
    </row>
    <row r="150" spans="3:5" x14ac:dyDescent="0.25">
      <c r="C150" s="104"/>
      <c r="D150" s="103"/>
      <c r="E150" s="103"/>
    </row>
    <row r="151" spans="3:5" x14ac:dyDescent="0.25">
      <c r="C151" s="104"/>
      <c r="D151" s="103"/>
      <c r="E151" s="103"/>
    </row>
    <row r="152" spans="3:5" x14ac:dyDescent="0.25">
      <c r="C152" s="104"/>
      <c r="D152" s="103"/>
      <c r="E152" s="103"/>
    </row>
    <row r="153" spans="3:5" x14ac:dyDescent="0.25">
      <c r="C153" s="104"/>
      <c r="D153" s="103"/>
      <c r="E153" s="103"/>
    </row>
    <row r="154" spans="3:5" x14ac:dyDescent="0.25">
      <c r="C154" s="104"/>
      <c r="D154" s="103"/>
      <c r="E154" s="103"/>
    </row>
    <row r="155" spans="3:5" x14ac:dyDescent="0.25">
      <c r="C155" s="104"/>
      <c r="D155" s="103"/>
      <c r="E155" s="103"/>
    </row>
    <row r="156" spans="3:5" x14ac:dyDescent="0.25">
      <c r="C156" s="104"/>
      <c r="D156" s="103"/>
      <c r="E156" s="103"/>
    </row>
    <row r="157" spans="3:5" x14ac:dyDescent="0.25">
      <c r="C157" s="104"/>
      <c r="D157" s="103"/>
      <c r="E157" s="103"/>
    </row>
    <row r="158" spans="3:5" x14ac:dyDescent="0.25">
      <c r="C158" s="104"/>
      <c r="D158" s="103"/>
      <c r="E158" s="103"/>
    </row>
    <row r="159" spans="3:5" x14ac:dyDescent="0.25">
      <c r="C159" s="104"/>
      <c r="D159" s="103"/>
      <c r="E159" s="103"/>
    </row>
    <row r="160" spans="3:5" x14ac:dyDescent="0.25">
      <c r="C160" s="104"/>
      <c r="D160" s="103"/>
      <c r="E160" s="103"/>
    </row>
    <row r="161" spans="3:5" x14ac:dyDescent="0.25">
      <c r="C161" s="104"/>
      <c r="D161" s="103"/>
      <c r="E161" s="103"/>
    </row>
    <row r="162" spans="3:5" x14ac:dyDescent="0.25">
      <c r="C162" s="104"/>
      <c r="D162" s="103"/>
      <c r="E162" s="103"/>
    </row>
    <row r="163" spans="3:5" x14ac:dyDescent="0.25">
      <c r="C163" s="104"/>
      <c r="D163" s="103"/>
      <c r="E163" s="103"/>
    </row>
    <row r="164" spans="3:5" x14ac:dyDescent="0.25">
      <c r="C164" s="104"/>
      <c r="D164" s="103"/>
      <c r="E164" s="103"/>
    </row>
    <row r="165" spans="3:5" x14ac:dyDescent="0.25">
      <c r="C165" s="104"/>
      <c r="D165" s="103"/>
      <c r="E165" s="103"/>
    </row>
    <row r="166" spans="3:5" x14ac:dyDescent="0.25">
      <c r="C166" s="104"/>
      <c r="D166" s="103"/>
      <c r="E166" s="103"/>
    </row>
    <row r="167" spans="3:5" x14ac:dyDescent="0.25">
      <c r="C167" s="104"/>
      <c r="D167" s="103"/>
      <c r="E167" s="103"/>
    </row>
    <row r="168" spans="3:5" x14ac:dyDescent="0.25">
      <c r="C168" s="104"/>
      <c r="D168" s="103"/>
      <c r="E168" s="103"/>
    </row>
    <row r="169" spans="3:5" x14ac:dyDescent="0.25">
      <c r="C169" s="105"/>
      <c r="D169" s="103"/>
      <c r="E169" s="103"/>
    </row>
    <row r="170" spans="3:5" x14ac:dyDescent="0.25">
      <c r="C170" s="104"/>
      <c r="D170" s="103"/>
      <c r="E170" s="103"/>
    </row>
    <row r="171" spans="3:5" x14ac:dyDescent="0.25">
      <c r="C171" s="104"/>
      <c r="D171" s="103"/>
      <c r="E171" s="103"/>
    </row>
    <row r="172" spans="3:5" x14ac:dyDescent="0.25">
      <c r="C172" s="104"/>
      <c r="D172" s="103"/>
      <c r="E172" s="103"/>
    </row>
    <row r="173" spans="3:5" x14ac:dyDescent="0.25">
      <c r="C173" s="104"/>
      <c r="D173" s="103"/>
      <c r="E173" s="103"/>
    </row>
    <row r="174" spans="3:5" x14ac:dyDescent="0.25">
      <c r="C174" s="48"/>
      <c r="D174" s="103"/>
      <c r="E174" s="103"/>
    </row>
    <row r="175" spans="3:5" x14ac:dyDescent="0.25">
      <c r="C175" s="104"/>
      <c r="D175" s="103"/>
      <c r="E175" s="103"/>
    </row>
    <row r="176" spans="3:5" x14ac:dyDescent="0.25">
      <c r="C176" s="104"/>
      <c r="D176" s="103"/>
      <c r="E176" s="103"/>
    </row>
    <row r="177" spans="3:5" x14ac:dyDescent="0.25">
      <c r="C177" s="104"/>
      <c r="D177" s="103"/>
      <c r="E177" s="103"/>
    </row>
    <row r="178" spans="3:5" x14ac:dyDescent="0.25">
      <c r="C178" s="104"/>
      <c r="D178" s="103"/>
      <c r="E178" s="103"/>
    </row>
    <row r="179" spans="3:5" x14ac:dyDescent="0.25">
      <c r="C179" s="104"/>
      <c r="D179" s="103"/>
      <c r="E179" s="103"/>
    </row>
    <row r="180" spans="3:5" x14ac:dyDescent="0.25">
      <c r="C180" s="104"/>
      <c r="D180" s="103"/>
      <c r="E180" s="103"/>
    </row>
    <row r="181" spans="3:5" x14ac:dyDescent="0.25">
      <c r="C181" s="104"/>
      <c r="D181" s="103"/>
      <c r="E181" s="103"/>
    </row>
    <row r="182" spans="3:5" x14ac:dyDescent="0.25">
      <c r="C182" s="104"/>
      <c r="D182" s="103"/>
      <c r="E182" s="103"/>
    </row>
    <row r="183" spans="3:5" x14ac:dyDescent="0.25">
      <c r="C183" s="104"/>
      <c r="D183" s="103"/>
      <c r="E183" s="103"/>
    </row>
    <row r="184" spans="3:5" x14ac:dyDescent="0.25">
      <c r="C184" s="104"/>
      <c r="D184" s="103"/>
      <c r="E184" s="103"/>
    </row>
    <row r="185" spans="3:5" x14ac:dyDescent="0.25">
      <c r="C185" s="104"/>
      <c r="D185" s="103"/>
      <c r="E185" s="103"/>
    </row>
    <row r="186" spans="3:5" x14ac:dyDescent="0.25">
      <c r="C186" s="104"/>
      <c r="D186" s="103"/>
      <c r="E186" s="103"/>
    </row>
    <row r="187" spans="3:5" x14ac:dyDescent="0.25">
      <c r="C187" s="48"/>
      <c r="D187" s="103"/>
      <c r="E187" s="103"/>
    </row>
    <row r="188" spans="3:5" x14ac:dyDescent="0.25">
      <c r="C188" s="104"/>
      <c r="D188" s="103"/>
      <c r="E188" s="103"/>
    </row>
    <row r="189" spans="3:5" x14ac:dyDescent="0.25">
      <c r="C189" s="104"/>
      <c r="D189" s="103"/>
      <c r="E189" s="103"/>
    </row>
    <row r="190" spans="3:5" x14ac:dyDescent="0.25">
      <c r="C190" s="104"/>
      <c r="D190" s="103"/>
      <c r="E190" s="103"/>
    </row>
    <row r="191" spans="3:5" x14ac:dyDescent="0.25">
      <c r="C191" s="105"/>
      <c r="D191" s="103"/>
      <c r="E191" s="103"/>
    </row>
    <row r="192" spans="3:5" x14ac:dyDescent="0.25">
      <c r="C192" s="105"/>
      <c r="D192" s="103"/>
      <c r="E192" s="103"/>
    </row>
    <row r="193" spans="3:5" x14ac:dyDescent="0.25">
      <c r="C193" s="105"/>
      <c r="D193" s="103"/>
      <c r="E193" s="103"/>
    </row>
    <row r="194" spans="3:5" x14ac:dyDescent="0.25">
      <c r="C194" s="105"/>
      <c r="D194" s="103"/>
      <c r="E194" s="103"/>
    </row>
    <row r="195" spans="3:5" x14ac:dyDescent="0.25">
      <c r="C195" s="104"/>
      <c r="D195" s="103"/>
      <c r="E195" s="103"/>
    </row>
    <row r="196" spans="3:5" x14ac:dyDescent="0.25">
      <c r="C196" s="104"/>
      <c r="D196" s="103"/>
      <c r="E196" s="103"/>
    </row>
    <row r="197" spans="3:5" x14ac:dyDescent="0.25">
      <c r="C197" s="105"/>
      <c r="D197" s="103"/>
      <c r="E197" s="103"/>
    </row>
    <row r="198" spans="3:5" x14ac:dyDescent="0.25">
      <c r="C198" s="105"/>
      <c r="D198" s="103"/>
      <c r="E198" s="103"/>
    </row>
    <row r="199" spans="3:5" x14ac:dyDescent="0.25">
      <c r="C199" s="104"/>
      <c r="D199" s="103"/>
      <c r="E199" s="103"/>
    </row>
    <row r="200" spans="3:5" x14ac:dyDescent="0.25">
      <c r="C200" s="104"/>
      <c r="D200" s="103"/>
      <c r="E200" s="103"/>
    </row>
    <row r="201" spans="3:5" x14ac:dyDescent="0.25">
      <c r="C201" s="104"/>
      <c r="D201" s="103"/>
      <c r="E201" s="103"/>
    </row>
    <row r="202" spans="3:5" x14ac:dyDescent="0.25">
      <c r="C202" s="105"/>
      <c r="D202" s="103"/>
      <c r="E202" s="103"/>
    </row>
    <row r="203" spans="3:5" x14ac:dyDescent="0.25">
      <c r="C203" s="104"/>
      <c r="D203" s="103"/>
      <c r="E203" s="103"/>
    </row>
    <row r="204" spans="3:5" x14ac:dyDescent="0.25">
      <c r="C204" s="104"/>
      <c r="D204" s="103"/>
      <c r="E204" s="103"/>
    </row>
    <row r="205" spans="3:5" x14ac:dyDescent="0.25">
      <c r="C205" s="104"/>
      <c r="D205" s="103"/>
      <c r="E205" s="103"/>
    </row>
    <row r="206" spans="3:5" x14ac:dyDescent="0.25">
      <c r="C206" s="104"/>
      <c r="D206" s="103"/>
      <c r="E206" s="103"/>
    </row>
    <row r="207" spans="3:5" x14ac:dyDescent="0.25">
      <c r="C207" s="104"/>
      <c r="D207" s="103"/>
      <c r="E207" s="103"/>
    </row>
    <row r="208" spans="3:5" x14ac:dyDescent="0.25">
      <c r="C208" s="104"/>
      <c r="D208" s="103"/>
      <c r="E208" s="103"/>
    </row>
    <row r="209" spans="3:5" x14ac:dyDescent="0.25">
      <c r="C209" s="105"/>
      <c r="D209" s="103"/>
      <c r="E209" s="103"/>
    </row>
    <row r="210" spans="3:5" x14ac:dyDescent="0.25">
      <c r="C210" s="104"/>
      <c r="D210" s="103"/>
      <c r="E210" s="103"/>
    </row>
    <row r="211" spans="3:5" x14ac:dyDescent="0.25">
      <c r="C211" s="104"/>
      <c r="D211" s="103"/>
      <c r="E211" s="103"/>
    </row>
    <row r="212" spans="3:5" x14ac:dyDescent="0.25">
      <c r="C212" s="104"/>
      <c r="D212" s="103"/>
      <c r="E212" s="103"/>
    </row>
    <row r="213" spans="3:5" x14ac:dyDescent="0.25">
      <c r="C213" s="104"/>
      <c r="D213" s="103"/>
      <c r="E213" s="103"/>
    </row>
    <row r="214" spans="3:5" x14ac:dyDescent="0.25">
      <c r="C214" s="104"/>
      <c r="D214" s="103"/>
      <c r="E214" s="103"/>
    </row>
    <row r="215" spans="3:5" x14ac:dyDescent="0.25">
      <c r="C215" s="104"/>
      <c r="D215" s="103"/>
      <c r="E215" s="103"/>
    </row>
    <row r="216" spans="3:5" x14ac:dyDescent="0.25">
      <c r="C216" s="105"/>
      <c r="D216" s="103"/>
      <c r="E216" s="103"/>
    </row>
    <row r="217" spans="3:5" x14ac:dyDescent="0.25">
      <c r="C217" s="105"/>
      <c r="D217" s="103"/>
      <c r="E217" s="103"/>
    </row>
    <row r="218" spans="3:5" x14ac:dyDescent="0.25">
      <c r="C218" s="104"/>
      <c r="D218" s="103"/>
      <c r="E218" s="103"/>
    </row>
    <row r="219" spans="3:5" x14ac:dyDescent="0.25">
      <c r="C219" s="104"/>
      <c r="D219" s="103"/>
      <c r="E219" s="103"/>
    </row>
    <row r="220" spans="3:5" x14ac:dyDescent="0.25">
      <c r="C220" s="104"/>
      <c r="D220" s="103"/>
      <c r="E220" s="103"/>
    </row>
    <row r="221" spans="3:5" x14ac:dyDescent="0.25">
      <c r="C221" s="104"/>
      <c r="D221" s="103"/>
      <c r="E221" s="103"/>
    </row>
    <row r="222" spans="3:5" x14ac:dyDescent="0.25">
      <c r="C222" s="104"/>
      <c r="D222" s="103"/>
      <c r="E222" s="103"/>
    </row>
    <row r="223" spans="3:5" x14ac:dyDescent="0.25">
      <c r="C223" s="104"/>
      <c r="D223" s="103"/>
      <c r="E223" s="103"/>
    </row>
    <row r="224" spans="3:5" x14ac:dyDescent="0.25">
      <c r="C224" s="104"/>
      <c r="D224" s="103"/>
      <c r="E224" s="103"/>
    </row>
    <row r="225" spans="3:5" x14ac:dyDescent="0.25">
      <c r="C225" s="104"/>
      <c r="D225" s="103"/>
      <c r="E225" s="103"/>
    </row>
    <row r="226" spans="3:5" x14ac:dyDescent="0.25">
      <c r="C226" s="104"/>
      <c r="D226" s="103"/>
      <c r="E226" s="103"/>
    </row>
    <row r="227" spans="3:5" x14ac:dyDescent="0.25">
      <c r="C227" s="104"/>
      <c r="D227" s="103"/>
      <c r="E227" s="103"/>
    </row>
    <row r="228" spans="3:5" x14ac:dyDescent="0.25">
      <c r="C228" s="104"/>
      <c r="D228" s="103"/>
      <c r="E228" s="103"/>
    </row>
    <row r="229" spans="3:5" x14ac:dyDescent="0.25">
      <c r="C229" s="104"/>
      <c r="D229" s="103"/>
      <c r="E229" s="103"/>
    </row>
    <row r="230" spans="3:5" x14ac:dyDescent="0.25">
      <c r="C230" s="104"/>
      <c r="D230" s="103"/>
      <c r="E230" s="103"/>
    </row>
    <row r="231" spans="3:5" x14ac:dyDescent="0.25">
      <c r="C231" s="104"/>
      <c r="D231" s="103"/>
      <c r="E231" s="103"/>
    </row>
    <row r="232" spans="3:5" x14ac:dyDescent="0.25">
      <c r="C232" s="104"/>
      <c r="D232" s="103"/>
      <c r="E232" s="103"/>
    </row>
    <row r="233" spans="3:5" x14ac:dyDescent="0.25">
      <c r="C233" s="104"/>
      <c r="D233" s="103"/>
      <c r="E233" s="103"/>
    </row>
    <row r="234" spans="3:5" x14ac:dyDescent="0.25">
      <c r="C234" s="105"/>
      <c r="D234" s="103"/>
      <c r="E234" s="103"/>
    </row>
    <row r="235" spans="3:5" x14ac:dyDescent="0.25">
      <c r="C235" s="104"/>
      <c r="D235" s="103"/>
      <c r="E235" s="103"/>
    </row>
    <row r="236" spans="3:5" x14ac:dyDescent="0.25">
      <c r="C236" s="104"/>
      <c r="D236" s="103"/>
      <c r="E236" s="103"/>
    </row>
    <row r="237" spans="3:5" ht="15.75" customHeight="1" x14ac:dyDescent="0.25">
      <c r="C237" s="104"/>
      <c r="D237" s="103"/>
      <c r="E237" s="103"/>
    </row>
    <row r="238" spans="3:5" x14ac:dyDescent="0.25">
      <c r="C238" s="104"/>
      <c r="D238" s="103"/>
      <c r="E238" s="103"/>
    </row>
    <row r="239" spans="3:5" x14ac:dyDescent="0.25">
      <c r="C239" s="104"/>
      <c r="D239" s="103"/>
      <c r="E239" s="103"/>
    </row>
    <row r="240" spans="3:5" x14ac:dyDescent="0.25">
      <c r="C240" s="104"/>
      <c r="D240" s="103"/>
      <c r="E240" s="103"/>
    </row>
    <row r="241" spans="3:5" x14ac:dyDescent="0.25">
      <c r="C241" s="104"/>
      <c r="D241" s="103"/>
      <c r="E241" s="103"/>
    </row>
    <row r="242" spans="3:5" x14ac:dyDescent="0.25">
      <c r="C242" s="104"/>
      <c r="D242" s="103"/>
      <c r="E242" s="103"/>
    </row>
    <row r="243" spans="3:5" x14ac:dyDescent="0.25">
      <c r="C243" s="104"/>
      <c r="D243" s="103"/>
      <c r="E243" s="103"/>
    </row>
    <row r="244" spans="3:5" x14ac:dyDescent="0.25">
      <c r="C244" s="104"/>
      <c r="D244" s="103"/>
      <c r="E244" s="103"/>
    </row>
    <row r="245" spans="3:5" x14ac:dyDescent="0.25">
      <c r="C245" s="104"/>
      <c r="D245" s="103"/>
      <c r="E245" s="103"/>
    </row>
    <row r="246" spans="3:5" x14ac:dyDescent="0.25">
      <c r="C246" s="104"/>
      <c r="D246" s="103"/>
      <c r="E246" s="103"/>
    </row>
    <row r="247" spans="3:5" x14ac:dyDescent="0.25">
      <c r="C247" s="104"/>
      <c r="D247" s="103"/>
      <c r="E247" s="103"/>
    </row>
    <row r="248" spans="3:5" x14ac:dyDescent="0.25">
      <c r="C248" s="104"/>
      <c r="D248" s="103"/>
      <c r="E248" s="103"/>
    </row>
    <row r="249" spans="3:5" x14ac:dyDescent="0.25">
      <c r="C249" s="104"/>
      <c r="D249" s="103"/>
      <c r="E249" s="103"/>
    </row>
    <row r="250" spans="3:5" x14ac:dyDescent="0.25">
      <c r="C250" s="104"/>
      <c r="D250" s="103"/>
      <c r="E250" s="103"/>
    </row>
    <row r="251" spans="3:5" x14ac:dyDescent="0.25">
      <c r="C251" s="104"/>
      <c r="D251" s="103"/>
      <c r="E251" s="103"/>
    </row>
    <row r="252" spans="3:5" x14ac:dyDescent="0.25">
      <c r="C252" s="104"/>
      <c r="D252" s="103"/>
      <c r="E252" s="103"/>
    </row>
    <row r="253" spans="3:5" x14ac:dyDescent="0.25">
      <c r="C253" s="104"/>
      <c r="D253" s="103"/>
      <c r="E253" s="103"/>
    </row>
    <row r="254" spans="3:5" x14ac:dyDescent="0.25">
      <c r="C254" s="104"/>
      <c r="D254" s="103"/>
      <c r="E254" s="103"/>
    </row>
    <row r="255" spans="3:5" x14ac:dyDescent="0.25">
      <c r="C255" s="104"/>
      <c r="D255" s="103"/>
      <c r="E255" s="103"/>
    </row>
    <row r="256" spans="3:5" x14ac:dyDescent="0.25">
      <c r="C256" s="104"/>
      <c r="D256" s="103"/>
      <c r="E256" s="103"/>
    </row>
    <row r="257" spans="3:5" x14ac:dyDescent="0.25">
      <c r="C257" s="104"/>
      <c r="D257" s="103"/>
      <c r="E257" s="103"/>
    </row>
    <row r="258" spans="3:5" x14ac:dyDescent="0.25">
      <c r="C258" s="104"/>
      <c r="D258" s="103"/>
      <c r="E258" s="103"/>
    </row>
    <row r="259" spans="3:5" x14ac:dyDescent="0.25">
      <c r="C259" s="104"/>
      <c r="D259" s="103"/>
      <c r="E259" s="103"/>
    </row>
    <row r="260" spans="3:5" x14ac:dyDescent="0.25">
      <c r="C260" s="104"/>
      <c r="D260" s="103"/>
      <c r="E260" s="103"/>
    </row>
    <row r="261" spans="3:5" x14ac:dyDescent="0.25">
      <c r="C261" s="104"/>
      <c r="D261" s="103"/>
      <c r="E261" s="103"/>
    </row>
    <row r="262" spans="3:5" x14ac:dyDescent="0.25">
      <c r="C262" s="104"/>
      <c r="D262" s="103"/>
      <c r="E262" s="103"/>
    </row>
    <row r="263" spans="3:5" x14ac:dyDescent="0.25">
      <c r="C263" s="104"/>
      <c r="D263" s="103"/>
      <c r="E263" s="103"/>
    </row>
    <row r="264" spans="3:5" x14ac:dyDescent="0.25">
      <c r="C264" s="104"/>
      <c r="D264" s="103"/>
      <c r="E264" s="103"/>
    </row>
    <row r="265" spans="3:5" x14ac:dyDescent="0.25">
      <c r="C265" s="104"/>
      <c r="D265" s="103"/>
      <c r="E265" s="103"/>
    </row>
    <row r="266" spans="3:5" x14ac:dyDescent="0.25">
      <c r="C266" s="104"/>
      <c r="D266" s="103"/>
      <c r="E266" s="103"/>
    </row>
    <row r="267" spans="3:5" x14ac:dyDescent="0.25">
      <c r="C267" s="104"/>
      <c r="D267" s="103"/>
      <c r="E267" s="103"/>
    </row>
    <row r="268" spans="3:5" x14ac:dyDescent="0.25">
      <c r="C268" s="104"/>
      <c r="D268" s="103"/>
      <c r="E268" s="103"/>
    </row>
    <row r="269" spans="3:5" x14ac:dyDescent="0.25">
      <c r="C269" s="104"/>
      <c r="D269" s="103"/>
      <c r="E269" s="103"/>
    </row>
    <row r="270" spans="3:5" x14ac:dyDescent="0.25">
      <c r="C270" s="104"/>
      <c r="D270" s="103"/>
      <c r="E270" s="103"/>
    </row>
    <row r="271" spans="3:5" x14ac:dyDescent="0.25">
      <c r="C271" s="104"/>
      <c r="D271" s="103"/>
      <c r="E271" s="103"/>
    </row>
    <row r="272" spans="3:5" x14ac:dyDescent="0.25">
      <c r="C272" s="104"/>
      <c r="D272" s="103"/>
      <c r="E272" s="103"/>
    </row>
    <row r="273" spans="1:17" x14ac:dyDescent="0.25">
      <c r="A273" s="104"/>
      <c r="B273" s="103"/>
    </row>
    <row r="274" spans="1:17" ht="15" customHeight="1" x14ac:dyDescent="0.25">
      <c r="A274" s="104"/>
      <c r="B274" s="103"/>
    </row>
    <row r="275" spans="1:17" ht="15" customHeight="1" x14ac:dyDescent="0.25">
      <c r="A275" s="104"/>
      <c r="B275" s="103"/>
    </row>
    <row r="276" spans="1:17" ht="15.75" x14ac:dyDescent="0.25">
      <c r="A276" s="104"/>
      <c r="B276" s="103"/>
      <c r="N276" s="112"/>
      <c r="O276" s="104"/>
      <c r="P276" s="103"/>
      <c r="Q276" s="103"/>
    </row>
    <row r="277" spans="1:17" x14ac:dyDescent="0.25">
      <c r="A277" s="104"/>
      <c r="B277" s="103"/>
    </row>
    <row r="278" spans="1:17" x14ac:dyDescent="0.25">
      <c r="A278" s="104"/>
      <c r="B278" s="103"/>
    </row>
    <row r="279" spans="1:17" x14ac:dyDescent="0.25">
      <c r="A279" s="104"/>
      <c r="B279" s="103"/>
    </row>
    <row r="280" spans="1:17" x14ac:dyDescent="0.25">
      <c r="A280" s="104"/>
      <c r="B280" s="103"/>
    </row>
    <row r="281" spans="1:17" x14ac:dyDescent="0.25">
      <c r="A281" s="104"/>
      <c r="B281" s="103"/>
    </row>
    <row r="282" spans="1:17" x14ac:dyDescent="0.25">
      <c r="A282" s="104"/>
      <c r="B282" s="103"/>
    </row>
    <row r="283" spans="1:17" x14ac:dyDescent="0.25">
      <c r="A283" s="104"/>
      <c r="B283" s="103"/>
    </row>
    <row r="284" spans="1:17" x14ac:dyDescent="0.25">
      <c r="A284" s="104"/>
      <c r="B284" s="103"/>
    </row>
    <row r="285" spans="1:17" x14ac:dyDescent="0.25">
      <c r="A285" s="104"/>
      <c r="B285" s="103"/>
    </row>
    <row r="286" spans="1:17" x14ac:dyDescent="0.25">
      <c r="A286" s="104"/>
      <c r="B286" s="103"/>
    </row>
    <row r="287" spans="1:17" x14ac:dyDescent="0.25">
      <c r="A287" s="104"/>
      <c r="B287" s="103"/>
    </row>
    <row r="288" spans="1:17" x14ac:dyDescent="0.25">
      <c r="A288" s="104"/>
      <c r="B288" s="103"/>
    </row>
    <row r="289" spans="1:3" x14ac:dyDescent="0.25">
      <c r="A289" s="106"/>
      <c r="B289" s="103"/>
    </row>
    <row r="290" spans="1:3" x14ac:dyDescent="0.25">
      <c r="A290" s="104"/>
      <c r="B290" s="103"/>
    </row>
    <row r="291" spans="1:3" x14ac:dyDescent="0.25">
      <c r="A291" s="104"/>
      <c r="B291" s="103"/>
    </row>
    <row r="292" spans="1:3" x14ac:dyDescent="0.25">
      <c r="A292" s="104"/>
      <c r="B292" s="103"/>
    </row>
    <row r="293" spans="1:3" x14ac:dyDescent="0.25">
      <c r="A293" s="104"/>
      <c r="B293" s="103"/>
      <c r="C293" s="103"/>
    </row>
    <row r="294" spans="1:3" x14ac:dyDescent="0.25">
      <c r="A294" s="104"/>
      <c r="B294" s="103"/>
      <c r="C294" s="103"/>
    </row>
    <row r="295" spans="1:3" x14ac:dyDescent="0.25">
      <c r="A295" s="104"/>
      <c r="B295" s="103"/>
      <c r="C295" s="103"/>
    </row>
    <row r="296" spans="1:3" x14ac:dyDescent="0.25">
      <c r="A296" s="104"/>
      <c r="B296" s="103"/>
      <c r="C296" s="103"/>
    </row>
    <row r="297" spans="1:3" x14ac:dyDescent="0.25">
      <c r="A297" s="104"/>
      <c r="B297" s="103"/>
      <c r="C297" s="103"/>
    </row>
    <row r="298" spans="1:3" x14ac:dyDescent="0.25">
      <c r="A298" s="104"/>
      <c r="B298" s="103"/>
      <c r="C298" s="103"/>
    </row>
    <row r="299" spans="1:3" x14ac:dyDescent="0.25">
      <c r="A299" s="104"/>
      <c r="B299" s="103"/>
      <c r="C299" s="103"/>
    </row>
    <row r="300" spans="1:3" x14ac:dyDescent="0.25">
      <c r="A300" s="104"/>
      <c r="B300" s="103"/>
      <c r="C300" s="103"/>
    </row>
    <row r="301" spans="1:3" x14ac:dyDescent="0.25">
      <c r="A301" s="106"/>
      <c r="B301" s="103"/>
      <c r="C301" s="103"/>
    </row>
    <row r="302" spans="1:3" x14ac:dyDescent="0.25">
      <c r="A302" s="104"/>
      <c r="B302" s="103"/>
      <c r="C302" s="103"/>
    </row>
    <row r="303" spans="1:3" x14ac:dyDescent="0.25">
      <c r="A303" s="104"/>
      <c r="B303" s="103"/>
      <c r="C303" s="103"/>
    </row>
    <row r="304" spans="1:3" x14ac:dyDescent="0.25">
      <c r="A304" s="104"/>
      <c r="B304" s="103"/>
      <c r="C304" s="103"/>
    </row>
    <row r="305" spans="1:3" x14ac:dyDescent="0.25">
      <c r="A305" s="104"/>
      <c r="B305" s="103"/>
      <c r="C305" s="103"/>
    </row>
    <row r="306" spans="1:3" x14ac:dyDescent="0.25">
      <c r="A306" s="104"/>
      <c r="B306" s="103"/>
      <c r="C306" s="103"/>
    </row>
    <row r="307" spans="1:3" x14ac:dyDescent="0.25">
      <c r="A307" s="104"/>
      <c r="B307" s="103"/>
      <c r="C307" s="103"/>
    </row>
    <row r="308" spans="1:3" x14ac:dyDescent="0.25">
      <c r="A308" s="104"/>
      <c r="B308" s="103"/>
      <c r="C308" s="103"/>
    </row>
    <row r="309" spans="1:3" x14ac:dyDescent="0.25">
      <c r="A309" s="104"/>
      <c r="B309" s="103"/>
      <c r="C309" s="103"/>
    </row>
    <row r="310" spans="1:3" x14ac:dyDescent="0.25">
      <c r="A310" s="104"/>
      <c r="B310" s="103"/>
      <c r="C310" s="103"/>
    </row>
    <row r="311" spans="1:3" x14ac:dyDescent="0.25">
      <c r="A311" s="104"/>
      <c r="B311" s="103"/>
      <c r="C311" s="103"/>
    </row>
    <row r="312" spans="1:3" x14ac:dyDescent="0.25">
      <c r="A312" s="104"/>
      <c r="B312" s="103"/>
      <c r="C312" s="103"/>
    </row>
    <row r="313" spans="1:3" x14ac:dyDescent="0.25">
      <c r="A313" s="104"/>
      <c r="B313" s="103"/>
      <c r="C313" s="103"/>
    </row>
    <row r="314" spans="1:3" x14ac:dyDescent="0.25">
      <c r="A314" s="104"/>
      <c r="B314" s="103"/>
      <c r="C314" s="103"/>
    </row>
    <row r="315" spans="1:3" x14ac:dyDescent="0.25">
      <c r="A315" s="104"/>
      <c r="B315" s="103"/>
      <c r="C315" s="103"/>
    </row>
    <row r="316" spans="1:3" x14ac:dyDescent="0.25">
      <c r="A316" s="104"/>
      <c r="B316" s="103"/>
      <c r="C316" s="103"/>
    </row>
    <row r="317" spans="1:3" x14ac:dyDescent="0.25">
      <c r="A317" s="104"/>
      <c r="B317" s="103"/>
      <c r="C317" s="103"/>
    </row>
    <row r="318" spans="1:3" x14ac:dyDescent="0.25">
      <c r="A318" s="104"/>
      <c r="B318" s="103"/>
      <c r="C318" s="103"/>
    </row>
    <row r="319" spans="1:3" x14ac:dyDescent="0.25">
      <c r="A319" s="104"/>
      <c r="B319" s="103"/>
      <c r="C319" s="103"/>
    </row>
    <row r="320" spans="1:3" x14ac:dyDescent="0.25">
      <c r="A320" s="104"/>
      <c r="B320" s="103"/>
      <c r="C320" s="103"/>
    </row>
    <row r="321" spans="1:3" x14ac:dyDescent="0.25">
      <c r="A321" s="105"/>
      <c r="B321" s="103"/>
      <c r="C321" s="103"/>
    </row>
    <row r="322" spans="1:3" x14ac:dyDescent="0.25">
      <c r="A322" s="104"/>
      <c r="B322" s="103"/>
      <c r="C322" s="103"/>
    </row>
    <row r="323" spans="1:3" x14ac:dyDescent="0.25">
      <c r="A323" s="104"/>
      <c r="B323" s="103"/>
      <c r="C323" s="103"/>
    </row>
    <row r="324" spans="1:3" x14ac:dyDescent="0.25">
      <c r="A324" s="104"/>
      <c r="B324" s="103"/>
      <c r="C324" s="103"/>
    </row>
    <row r="325" spans="1:3" x14ac:dyDescent="0.25">
      <c r="A325" s="104"/>
      <c r="B325" s="103"/>
      <c r="C325" s="103"/>
    </row>
    <row r="326" spans="1:3" x14ac:dyDescent="0.25">
      <c r="A326" s="104"/>
      <c r="B326" s="103"/>
      <c r="C326" s="103"/>
    </row>
    <row r="327" spans="1:3" x14ac:dyDescent="0.25">
      <c r="A327" s="104"/>
      <c r="B327" s="103"/>
      <c r="C327" s="103"/>
    </row>
    <row r="328" spans="1:3" x14ac:dyDescent="0.25">
      <c r="A328" s="104"/>
      <c r="B328" s="103"/>
      <c r="C328" s="103"/>
    </row>
    <row r="329" spans="1:3" x14ac:dyDescent="0.25">
      <c r="A329" s="104"/>
      <c r="B329" s="103"/>
      <c r="C329" s="103"/>
    </row>
    <row r="330" spans="1:3" x14ac:dyDescent="0.25">
      <c r="A330" s="104"/>
      <c r="B330" s="103"/>
      <c r="C330" s="103"/>
    </row>
    <row r="331" spans="1:3" x14ac:dyDescent="0.25">
      <c r="A331" s="104"/>
      <c r="B331" s="103"/>
      <c r="C331" s="103"/>
    </row>
    <row r="332" spans="1:3" x14ac:dyDescent="0.25">
      <c r="A332" s="104"/>
      <c r="B332" s="103"/>
      <c r="C332" s="103"/>
    </row>
    <row r="333" spans="1:3" x14ac:dyDescent="0.25">
      <c r="A333" s="104"/>
      <c r="B333" s="103"/>
      <c r="C333" s="103"/>
    </row>
    <row r="334" spans="1:3" x14ac:dyDescent="0.25">
      <c r="A334" s="104"/>
      <c r="B334" s="103"/>
      <c r="C334" s="103"/>
    </row>
    <row r="335" spans="1:3" x14ac:dyDescent="0.25">
      <c r="A335" s="104"/>
      <c r="B335" s="103"/>
      <c r="C335" s="103"/>
    </row>
    <row r="336" spans="1:3" x14ac:dyDescent="0.25">
      <c r="A336" s="104"/>
      <c r="B336" s="103"/>
      <c r="C336" s="103"/>
    </row>
    <row r="337" spans="1:3" x14ac:dyDescent="0.25">
      <c r="A337" s="104"/>
      <c r="B337" s="103"/>
      <c r="C337" s="103"/>
    </row>
    <row r="338" spans="1:3" x14ac:dyDescent="0.25">
      <c r="A338" s="104"/>
      <c r="B338" s="103"/>
      <c r="C338" s="103"/>
    </row>
    <row r="339" spans="1:3" x14ac:dyDescent="0.25">
      <c r="A339" s="104"/>
      <c r="B339" s="103"/>
      <c r="C339" s="103"/>
    </row>
    <row r="340" spans="1:3" x14ac:dyDescent="0.25">
      <c r="A340" s="104"/>
      <c r="B340" s="103"/>
      <c r="C340" s="103"/>
    </row>
    <row r="341" spans="1:3" x14ac:dyDescent="0.25">
      <c r="A341" s="104"/>
      <c r="B341" s="103"/>
      <c r="C341" s="103"/>
    </row>
    <row r="342" spans="1:3" x14ac:dyDescent="0.25">
      <c r="A342" s="104"/>
      <c r="B342" s="103"/>
      <c r="C342" s="103"/>
    </row>
    <row r="343" spans="1:3" x14ac:dyDescent="0.25">
      <c r="A343" s="104"/>
      <c r="B343" s="103"/>
      <c r="C343" s="103"/>
    </row>
    <row r="344" spans="1:3" x14ac:dyDescent="0.25">
      <c r="A344" s="104"/>
      <c r="B344" s="103"/>
      <c r="C344" s="103"/>
    </row>
    <row r="345" spans="1:3" x14ac:dyDescent="0.25">
      <c r="A345" s="104"/>
      <c r="B345" s="103"/>
      <c r="C345" s="103"/>
    </row>
    <row r="346" spans="1:3" x14ac:dyDescent="0.25">
      <c r="A346" s="104"/>
      <c r="B346" s="103"/>
      <c r="C346" s="103"/>
    </row>
    <row r="347" spans="1:3" x14ac:dyDescent="0.25">
      <c r="A347" s="104"/>
      <c r="B347" s="103"/>
      <c r="C347" s="103"/>
    </row>
    <row r="348" spans="1:3" x14ac:dyDescent="0.25">
      <c r="A348" s="104"/>
      <c r="B348" s="103"/>
      <c r="C348" s="103"/>
    </row>
    <row r="349" spans="1:3" x14ac:dyDescent="0.25">
      <c r="A349" s="104"/>
      <c r="B349" s="103"/>
      <c r="C349" s="103"/>
    </row>
    <row r="350" spans="1:3" x14ac:dyDescent="0.25">
      <c r="A350" s="104"/>
      <c r="B350" s="103"/>
      <c r="C350" s="103"/>
    </row>
    <row r="351" spans="1:3" x14ac:dyDescent="0.25">
      <c r="A351" s="104"/>
      <c r="B351" s="103"/>
      <c r="C351" s="103"/>
    </row>
    <row r="352" spans="1:3" x14ac:dyDescent="0.25">
      <c r="A352" s="104"/>
      <c r="B352" s="103"/>
      <c r="C352" s="103"/>
    </row>
    <row r="353" spans="1:3" x14ac:dyDescent="0.25">
      <c r="A353" s="104"/>
      <c r="B353" s="103"/>
      <c r="C353" s="103"/>
    </row>
    <row r="354" spans="1:3" x14ac:dyDescent="0.25">
      <c r="A354" s="104"/>
      <c r="B354" s="103"/>
      <c r="C354" s="103"/>
    </row>
    <row r="355" spans="1:3" x14ac:dyDescent="0.25">
      <c r="A355" s="104"/>
      <c r="B355" s="103"/>
      <c r="C355" s="103"/>
    </row>
    <row r="356" spans="1:3" x14ac:dyDescent="0.25">
      <c r="A356" s="104"/>
      <c r="B356" s="103"/>
      <c r="C356" s="103"/>
    </row>
    <row r="357" spans="1:3" x14ac:dyDescent="0.25">
      <c r="A357" s="104"/>
      <c r="B357" s="103"/>
      <c r="C357" s="103"/>
    </row>
    <row r="358" spans="1:3" x14ac:dyDescent="0.25">
      <c r="A358" s="104"/>
      <c r="B358" s="103"/>
      <c r="C358" s="103"/>
    </row>
    <row r="359" spans="1:3" x14ac:dyDescent="0.25">
      <c r="A359" s="104"/>
      <c r="B359" s="103"/>
      <c r="C359" s="103"/>
    </row>
    <row r="360" spans="1:3" x14ac:dyDescent="0.25">
      <c r="A360" s="104"/>
      <c r="B360" s="103"/>
      <c r="C360" s="103"/>
    </row>
    <row r="361" spans="1:3" x14ac:dyDescent="0.25">
      <c r="A361" s="104"/>
      <c r="B361" s="103"/>
      <c r="C361" s="103"/>
    </row>
    <row r="362" spans="1:3" x14ac:dyDescent="0.25">
      <c r="A362" s="104"/>
      <c r="B362" s="103"/>
      <c r="C362" s="103"/>
    </row>
    <row r="363" spans="1:3" x14ac:dyDescent="0.25">
      <c r="A363" s="104"/>
      <c r="B363" s="103"/>
      <c r="C363" s="103"/>
    </row>
    <row r="364" spans="1:3" x14ac:dyDescent="0.25">
      <c r="A364" s="104"/>
      <c r="B364" s="103"/>
      <c r="C364" s="103"/>
    </row>
    <row r="365" spans="1:3" x14ac:dyDescent="0.25">
      <c r="A365" s="104"/>
      <c r="B365" s="103"/>
      <c r="C365" s="103"/>
    </row>
    <row r="366" spans="1:3" x14ac:dyDescent="0.25">
      <c r="A366" s="104"/>
      <c r="B366" s="103"/>
      <c r="C366" s="103"/>
    </row>
    <row r="367" spans="1:3" x14ac:dyDescent="0.25">
      <c r="A367" s="104"/>
      <c r="B367" s="103"/>
      <c r="C367" s="103"/>
    </row>
    <row r="368" spans="1:3" x14ac:dyDescent="0.25">
      <c r="A368" s="104"/>
      <c r="B368" s="103"/>
      <c r="C368" s="103"/>
    </row>
    <row r="369" spans="1:3" x14ac:dyDescent="0.25">
      <c r="A369" s="104"/>
      <c r="B369" s="103"/>
      <c r="C369" s="103"/>
    </row>
    <row r="370" spans="1:3" x14ac:dyDescent="0.25">
      <c r="A370" s="104"/>
      <c r="B370" s="103"/>
      <c r="C370" s="103"/>
    </row>
    <row r="371" spans="1:3" x14ac:dyDescent="0.25">
      <c r="A371" s="104"/>
      <c r="B371" s="103"/>
      <c r="C371" s="103"/>
    </row>
    <row r="372" spans="1:3" x14ac:dyDescent="0.25">
      <c r="A372" s="104"/>
      <c r="B372" s="103"/>
      <c r="C372" s="103"/>
    </row>
    <row r="373" spans="1:3" x14ac:dyDescent="0.25">
      <c r="A373" s="104"/>
      <c r="B373" s="103"/>
      <c r="C373" s="103"/>
    </row>
    <row r="374" spans="1:3" x14ac:dyDescent="0.25">
      <c r="A374" s="104"/>
      <c r="B374" s="103"/>
      <c r="C374" s="103"/>
    </row>
    <row r="375" spans="1:3" x14ac:dyDescent="0.25">
      <c r="A375" s="104"/>
      <c r="B375" s="103"/>
      <c r="C375" s="103"/>
    </row>
    <row r="376" spans="1:3" x14ac:dyDescent="0.25">
      <c r="A376" s="104"/>
      <c r="B376" s="103"/>
      <c r="C376" s="103"/>
    </row>
    <row r="377" spans="1:3" x14ac:dyDescent="0.25">
      <c r="A377" s="104"/>
      <c r="B377" s="103"/>
      <c r="C377" s="103"/>
    </row>
    <row r="378" spans="1:3" x14ac:dyDescent="0.25">
      <c r="A378" s="104"/>
      <c r="B378" s="103"/>
      <c r="C378" s="103"/>
    </row>
    <row r="379" spans="1:3" x14ac:dyDescent="0.25">
      <c r="A379" s="104"/>
      <c r="B379" s="103"/>
      <c r="C379" s="103"/>
    </row>
    <row r="380" spans="1:3" x14ac:dyDescent="0.25">
      <c r="A380" s="104"/>
      <c r="B380" s="103"/>
      <c r="C380" s="103"/>
    </row>
    <row r="381" spans="1:3" x14ac:dyDescent="0.25">
      <c r="A381" s="104"/>
      <c r="B381" s="103"/>
      <c r="C381" s="103"/>
    </row>
    <row r="382" spans="1:3" x14ac:dyDescent="0.25">
      <c r="A382" s="104"/>
      <c r="B382" s="103"/>
      <c r="C382" s="103"/>
    </row>
    <row r="383" spans="1:3" x14ac:dyDescent="0.25">
      <c r="A383" s="104"/>
      <c r="B383" s="103"/>
      <c r="C383" s="103"/>
    </row>
    <row r="384" spans="1:3" x14ac:dyDescent="0.25">
      <c r="A384" s="104"/>
      <c r="B384" s="103"/>
      <c r="C384" s="103"/>
    </row>
    <row r="385" spans="1:3" x14ac:dyDescent="0.25">
      <c r="A385" s="104"/>
      <c r="B385" s="103"/>
      <c r="C385" s="103"/>
    </row>
    <row r="386" spans="1:3" x14ac:dyDescent="0.25">
      <c r="A386" s="104"/>
      <c r="B386" s="103"/>
      <c r="C386" s="103"/>
    </row>
    <row r="387" spans="1:3" x14ac:dyDescent="0.25">
      <c r="A387" s="104"/>
      <c r="B387" s="103"/>
      <c r="C387" s="103"/>
    </row>
    <row r="388" spans="1:3" x14ac:dyDescent="0.25">
      <c r="A388" s="104"/>
      <c r="B388" s="103"/>
      <c r="C388" s="103"/>
    </row>
    <row r="389" spans="1:3" x14ac:dyDescent="0.25">
      <c r="A389" s="104"/>
      <c r="B389" s="103"/>
      <c r="C389" s="103"/>
    </row>
    <row r="390" spans="1:3" x14ac:dyDescent="0.25">
      <c r="A390" s="104"/>
      <c r="B390" s="103"/>
      <c r="C390" s="103"/>
    </row>
    <row r="391" spans="1:3" x14ac:dyDescent="0.25">
      <c r="A391" s="104"/>
      <c r="B391" s="103"/>
      <c r="C391" s="103"/>
    </row>
    <row r="392" spans="1:3" x14ac:dyDescent="0.25">
      <c r="A392" s="104"/>
      <c r="B392" s="103"/>
      <c r="C392" s="103"/>
    </row>
    <row r="393" spans="1:3" x14ac:dyDescent="0.25">
      <c r="A393" s="104"/>
      <c r="B393" s="103"/>
      <c r="C393" s="103"/>
    </row>
    <row r="394" spans="1:3" x14ac:dyDescent="0.25">
      <c r="A394" s="104"/>
      <c r="B394" s="103"/>
      <c r="C394" s="103"/>
    </row>
    <row r="395" spans="1:3" x14ac:dyDescent="0.25">
      <c r="A395" s="104"/>
      <c r="B395" s="103"/>
      <c r="C395" s="103"/>
    </row>
    <row r="396" spans="1:3" x14ac:dyDescent="0.25">
      <c r="A396" s="104"/>
      <c r="B396" s="103"/>
      <c r="C396" s="103"/>
    </row>
    <row r="397" spans="1:3" x14ac:dyDescent="0.25">
      <c r="A397" s="104"/>
      <c r="B397" s="103"/>
      <c r="C397" s="103"/>
    </row>
    <row r="398" spans="1:3" x14ac:dyDescent="0.25">
      <c r="A398" s="104"/>
      <c r="B398" s="103"/>
      <c r="C398" s="103"/>
    </row>
    <row r="399" spans="1:3" x14ac:dyDescent="0.25">
      <c r="A399" s="104"/>
      <c r="B399" s="103"/>
      <c r="C399" s="103"/>
    </row>
    <row r="400" spans="1:3" x14ac:dyDescent="0.25">
      <c r="A400" s="104"/>
      <c r="B400" s="103"/>
      <c r="C400" s="103"/>
    </row>
    <row r="401" spans="1:13" x14ac:dyDescent="0.25">
      <c r="A401" s="104"/>
      <c r="B401" s="103"/>
      <c r="C401" s="103"/>
    </row>
    <row r="402" spans="1:13" x14ac:dyDescent="0.25">
      <c r="A402" s="104"/>
      <c r="B402" s="103"/>
      <c r="C402" s="103"/>
    </row>
    <row r="403" spans="1:13" x14ac:dyDescent="0.25">
      <c r="A403" s="104"/>
      <c r="B403" s="103"/>
      <c r="C403" s="103"/>
    </row>
    <row r="404" spans="1:13" x14ac:dyDescent="0.25">
      <c r="A404" s="104"/>
      <c r="B404" s="103"/>
      <c r="C404" s="103"/>
    </row>
    <row r="405" spans="1:13" x14ac:dyDescent="0.25">
      <c r="A405" s="104"/>
      <c r="B405" s="103"/>
      <c r="C405" s="103"/>
    </row>
    <row r="406" spans="1:13" x14ac:dyDescent="0.25">
      <c r="A406" s="104"/>
      <c r="B406" s="103"/>
      <c r="C406" s="103"/>
    </row>
    <row r="407" spans="1:13" x14ac:dyDescent="0.25">
      <c r="A407" s="104"/>
      <c r="B407" s="103"/>
      <c r="C407" s="103"/>
    </row>
    <row r="408" spans="1:13" x14ac:dyDescent="0.25">
      <c r="A408" s="104"/>
      <c r="B408" s="103"/>
      <c r="C408" s="103"/>
    </row>
    <row r="409" spans="1:13" x14ac:dyDescent="0.25">
      <c r="A409" s="104"/>
      <c r="B409" s="103"/>
      <c r="C409" s="103"/>
    </row>
    <row r="410" spans="1:13" ht="15.75" x14ac:dyDescent="0.25">
      <c r="D410" s="112"/>
      <c r="E410" s="110"/>
      <c r="F410" s="112"/>
      <c r="G410" s="112"/>
      <c r="H410" s="112"/>
      <c r="I410" s="112"/>
      <c r="J410" s="112"/>
      <c r="K410" s="112"/>
      <c r="L410" s="112"/>
      <c r="M410" s="112"/>
    </row>
  </sheetData>
  <mergeCells count="220">
    <mergeCell ref="B135:L136"/>
    <mergeCell ref="B10:E10"/>
    <mergeCell ref="K10:L10"/>
    <mergeCell ref="K90:L90"/>
    <mergeCell ref="B131:E131"/>
    <mergeCell ref="K131:L131"/>
    <mergeCell ref="B132:E132"/>
    <mergeCell ref="K132:L132"/>
    <mergeCell ref="B125:E125"/>
    <mergeCell ref="K125:L125"/>
    <mergeCell ref="B126:E126"/>
    <mergeCell ref="K126:L126"/>
    <mergeCell ref="B127:E127"/>
    <mergeCell ref="K127:L127"/>
    <mergeCell ref="K118:L118"/>
    <mergeCell ref="B119:E119"/>
    <mergeCell ref="K119:L119"/>
    <mergeCell ref="B122:K122"/>
    <mergeCell ref="K115:L115"/>
    <mergeCell ref="B116:E116"/>
    <mergeCell ref="K116:L116"/>
    <mergeCell ref="B117:E117"/>
    <mergeCell ref="K117:L117"/>
    <mergeCell ref="B107:E107"/>
    <mergeCell ref="B120:E120"/>
    <mergeCell ref="K120:L120"/>
    <mergeCell ref="B106:E106"/>
    <mergeCell ref="K106:L106"/>
    <mergeCell ref="B105:E105"/>
    <mergeCell ref="K105:L105"/>
    <mergeCell ref="B99:E99"/>
    <mergeCell ref="K99:L99"/>
    <mergeCell ref="B100:E100"/>
    <mergeCell ref="K100:L100"/>
    <mergeCell ref="B101:E101"/>
    <mergeCell ref="K101:L101"/>
    <mergeCell ref="B102:E102"/>
    <mergeCell ref="K102:L102"/>
    <mergeCell ref="K107:L107"/>
    <mergeCell ref="B109:K109"/>
    <mergeCell ref="B110:E110"/>
    <mergeCell ref="K110:L110"/>
    <mergeCell ref="B111:E111"/>
    <mergeCell ref="K111:L111"/>
    <mergeCell ref="B118:E118"/>
    <mergeCell ref="B112:E112"/>
    <mergeCell ref="K112:L112"/>
    <mergeCell ref="B115:E115"/>
    <mergeCell ref="B2:K2"/>
    <mergeCell ref="B3:K3"/>
    <mergeCell ref="B4:E4"/>
    <mergeCell ref="K4:L4"/>
    <mergeCell ref="B5:E5"/>
    <mergeCell ref="K5:L5"/>
    <mergeCell ref="B6:E6"/>
    <mergeCell ref="B24:E24"/>
    <mergeCell ref="K24:L24"/>
    <mergeCell ref="B18:E18"/>
    <mergeCell ref="K18:L18"/>
    <mergeCell ref="B19:E19"/>
    <mergeCell ref="K19:L19"/>
    <mergeCell ref="B20:E20"/>
    <mergeCell ref="K20:L20"/>
    <mergeCell ref="B13:E13"/>
    <mergeCell ref="K13:L13"/>
    <mergeCell ref="B15:K15"/>
    <mergeCell ref="K6:L6"/>
    <mergeCell ref="B8:E8"/>
    <mergeCell ref="K8:L8"/>
    <mergeCell ref="B9:E9"/>
    <mergeCell ref="K9:L9"/>
    <mergeCell ref="B11:E11"/>
    <mergeCell ref="B133:E133"/>
    <mergeCell ref="K133:L133"/>
    <mergeCell ref="B129:E129"/>
    <mergeCell ref="K129:L129"/>
    <mergeCell ref="B130:E130"/>
    <mergeCell ref="K130:L130"/>
    <mergeCell ref="B128:E128"/>
    <mergeCell ref="K128:L128"/>
    <mergeCell ref="B123:E123"/>
    <mergeCell ref="K123:L123"/>
    <mergeCell ref="B124:E124"/>
    <mergeCell ref="K124:L124"/>
    <mergeCell ref="K88:L88"/>
    <mergeCell ref="B82:E82"/>
    <mergeCell ref="K82:L82"/>
    <mergeCell ref="B75:E75"/>
    <mergeCell ref="K75:L75"/>
    <mergeCell ref="B77:E77"/>
    <mergeCell ref="K77:L77"/>
    <mergeCell ref="B83:E83"/>
    <mergeCell ref="K83:L83"/>
    <mergeCell ref="B85:K85"/>
    <mergeCell ref="B86:E86"/>
    <mergeCell ref="K86:L86"/>
    <mergeCell ref="B78:E78"/>
    <mergeCell ref="K78:L78"/>
    <mergeCell ref="B79:E79"/>
    <mergeCell ref="K79:L79"/>
    <mergeCell ref="B81:E81"/>
    <mergeCell ref="K81:L81"/>
    <mergeCell ref="B80:E80"/>
    <mergeCell ref="K80:L80"/>
    <mergeCell ref="B89:E89"/>
    <mergeCell ref="B90:E90"/>
    <mergeCell ref="B58:E58"/>
    <mergeCell ref="K58:L58"/>
    <mergeCell ref="B49:E49"/>
    <mergeCell ref="K49:L49"/>
    <mergeCell ref="B51:K51"/>
    <mergeCell ref="B44:E44"/>
    <mergeCell ref="K44:L44"/>
    <mergeCell ref="B52:E52"/>
    <mergeCell ref="K52:L52"/>
    <mergeCell ref="B53:E53"/>
    <mergeCell ref="K53:L53"/>
    <mergeCell ref="B54:E54"/>
    <mergeCell ref="K54:L54"/>
    <mergeCell ref="B45:E45"/>
    <mergeCell ref="K45:L45"/>
    <mergeCell ref="B46:E46"/>
    <mergeCell ref="K46:L46"/>
    <mergeCell ref="B47:E47"/>
    <mergeCell ref="B48:E48"/>
    <mergeCell ref="B87:E87"/>
    <mergeCell ref="K87:L87"/>
    <mergeCell ref="B88:E88"/>
    <mergeCell ref="B42:E42"/>
    <mergeCell ref="K42:L42"/>
    <mergeCell ref="B43:E43"/>
    <mergeCell ref="K43:L43"/>
    <mergeCell ref="B35:E35"/>
    <mergeCell ref="K35:L35"/>
    <mergeCell ref="B37:E37"/>
    <mergeCell ref="B29:E29"/>
    <mergeCell ref="K29:L29"/>
    <mergeCell ref="B30:E30"/>
    <mergeCell ref="K30:L30"/>
    <mergeCell ref="K37:L37"/>
    <mergeCell ref="B38:E38"/>
    <mergeCell ref="K38:L38"/>
    <mergeCell ref="B39:E39"/>
    <mergeCell ref="K39:L39"/>
    <mergeCell ref="B41:K41"/>
    <mergeCell ref="B31:E31"/>
    <mergeCell ref="K31:L31"/>
    <mergeCell ref="B32:E32"/>
    <mergeCell ref="K32:L32"/>
    <mergeCell ref="B34:E34"/>
    <mergeCell ref="K34:L34"/>
    <mergeCell ref="B7:E7"/>
    <mergeCell ref="K7:L7"/>
    <mergeCell ref="B23:E23"/>
    <mergeCell ref="K23:L23"/>
    <mergeCell ref="B36:E36"/>
    <mergeCell ref="K36:L36"/>
    <mergeCell ref="B33:E33"/>
    <mergeCell ref="K33:L33"/>
    <mergeCell ref="K11:L11"/>
    <mergeCell ref="B12:E12"/>
    <mergeCell ref="K12:L12"/>
    <mergeCell ref="B28:K28"/>
    <mergeCell ref="B22:E22"/>
    <mergeCell ref="K22:L22"/>
    <mergeCell ref="B21:E21"/>
    <mergeCell ref="K21:L21"/>
    <mergeCell ref="B16:E16"/>
    <mergeCell ref="K16:L16"/>
    <mergeCell ref="B17:E17"/>
    <mergeCell ref="K17:L17"/>
    <mergeCell ref="B25:E25"/>
    <mergeCell ref="K25:L25"/>
    <mergeCell ref="B26:E26"/>
    <mergeCell ref="K26:L26"/>
    <mergeCell ref="B62:E62"/>
    <mergeCell ref="K47:L47"/>
    <mergeCell ref="B57:E57"/>
    <mergeCell ref="K57:L57"/>
    <mergeCell ref="B56:E56"/>
    <mergeCell ref="K56:L56"/>
    <mergeCell ref="B55:E55"/>
    <mergeCell ref="K55:L55"/>
    <mergeCell ref="B76:E76"/>
    <mergeCell ref="K76:L76"/>
    <mergeCell ref="K48:L48"/>
    <mergeCell ref="K62:L62"/>
    <mergeCell ref="B68:K68"/>
    <mergeCell ref="B72:K72"/>
    <mergeCell ref="B73:E73"/>
    <mergeCell ref="K73:L73"/>
    <mergeCell ref="B74:E74"/>
    <mergeCell ref="K74:L74"/>
    <mergeCell ref="B59:E59"/>
    <mergeCell ref="K59:L59"/>
    <mergeCell ref="B60:E60"/>
    <mergeCell ref="K60:L60"/>
    <mergeCell ref="B61:E61"/>
    <mergeCell ref="K61:L61"/>
    <mergeCell ref="B114:E114"/>
    <mergeCell ref="K114:L114"/>
    <mergeCell ref="B91:E91"/>
    <mergeCell ref="B92:E92"/>
    <mergeCell ref="K92:L92"/>
    <mergeCell ref="K91:L91"/>
    <mergeCell ref="B103:E103"/>
    <mergeCell ref="K103:L103"/>
    <mergeCell ref="B104:E104"/>
    <mergeCell ref="K104:L104"/>
    <mergeCell ref="B113:E113"/>
    <mergeCell ref="K113:L113"/>
    <mergeCell ref="B93:E93"/>
    <mergeCell ref="K93:L93"/>
    <mergeCell ref="B94:E94"/>
    <mergeCell ref="K94:L94"/>
    <mergeCell ref="B95:E95"/>
    <mergeCell ref="K95:L95"/>
    <mergeCell ref="B97:K97"/>
    <mergeCell ref="B98:E98"/>
    <mergeCell ref="K98:L98"/>
  </mergeCells>
  <pageMargins left="0.51181102362204722" right="0.51181102362204722" top="0.15748031496062992" bottom="0.15748031496062992" header="0.31496062992125984" footer="0.31496062992125984"/>
  <pageSetup paperSize="9" scale="60" orientation="portrait" r:id="rId1"/>
  <rowBreaks count="1" manualBreakCount="1">
    <brk id="6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S138"/>
  <sheetViews>
    <sheetView view="pageBreakPreview" topLeftCell="A112" zoomScale="85" zoomScaleNormal="100" zoomScaleSheetLayoutView="85" workbookViewId="0">
      <selection activeCell="K145" sqref="K145"/>
    </sheetView>
  </sheetViews>
  <sheetFormatPr defaultRowHeight="15" x14ac:dyDescent="0.25"/>
  <cols>
    <col min="1" max="1" width="0.140625" customWidth="1"/>
    <col min="2" max="2" width="9.140625" hidden="1" customWidth="1"/>
    <col min="3" max="3" width="10.28515625" customWidth="1"/>
    <col min="7" max="7" width="18.140625" customWidth="1"/>
    <col min="8" max="8" width="15.28515625" customWidth="1"/>
    <col min="9" max="9" width="16.5703125" customWidth="1"/>
    <col min="10" max="10" width="14.85546875" customWidth="1"/>
    <col min="11" max="11" width="22.42578125" customWidth="1"/>
    <col min="12" max="12" width="17.5703125" customWidth="1"/>
    <col min="14" max="14" width="5.85546875" customWidth="1"/>
  </cols>
  <sheetData>
    <row r="3" spans="4:17" ht="26.25" x14ac:dyDescent="0.25">
      <c r="D3" s="296" t="s">
        <v>4</v>
      </c>
      <c r="E3" s="296"/>
      <c r="F3" s="296"/>
      <c r="G3" s="296"/>
      <c r="H3" s="296"/>
      <c r="I3" s="296"/>
      <c r="J3" s="296"/>
      <c r="K3" s="296"/>
      <c r="L3" s="296"/>
      <c r="M3" s="296"/>
      <c r="N3" s="42"/>
      <c r="O3" s="103"/>
      <c r="P3" s="103"/>
      <c r="Q3" s="103"/>
    </row>
    <row r="4" spans="4:17" ht="37.5" customHeight="1" thickBot="1" x14ac:dyDescent="0.3">
      <c r="D4" s="287" t="s">
        <v>5</v>
      </c>
      <c r="E4" s="287"/>
      <c r="F4" s="287"/>
      <c r="G4" s="287"/>
      <c r="H4" s="287"/>
      <c r="I4" s="287"/>
      <c r="J4" s="287"/>
      <c r="K4" s="287"/>
      <c r="L4" s="287"/>
      <c r="M4" s="287"/>
      <c r="N4" s="42"/>
      <c r="O4" s="104"/>
      <c r="P4" s="103"/>
      <c r="Q4" s="103"/>
    </row>
    <row r="5" spans="4:17" ht="15.75" x14ac:dyDescent="0.25">
      <c r="D5" s="396"/>
      <c r="E5" s="397"/>
      <c r="F5" s="397"/>
      <c r="G5" s="398"/>
      <c r="H5" s="118"/>
      <c r="I5" s="119"/>
      <c r="J5" s="119"/>
      <c r="K5" s="119"/>
      <c r="L5" s="119"/>
      <c r="M5" s="399"/>
      <c r="N5" s="400"/>
      <c r="O5" s="104"/>
      <c r="P5" s="103"/>
      <c r="Q5" s="103"/>
    </row>
    <row r="6" spans="4:17" ht="21.75" customHeight="1" x14ac:dyDescent="0.25">
      <c r="D6" s="386" t="s">
        <v>6</v>
      </c>
      <c r="E6" s="387"/>
      <c r="F6" s="387"/>
      <c r="G6" s="387"/>
      <c r="H6" s="153" t="s">
        <v>86</v>
      </c>
      <c r="I6" s="153" t="s">
        <v>7</v>
      </c>
      <c r="J6" s="153" t="s">
        <v>8</v>
      </c>
      <c r="K6" s="153" t="s">
        <v>9</v>
      </c>
      <c r="L6" s="153" t="s">
        <v>10</v>
      </c>
      <c r="M6" s="309" t="s">
        <v>15</v>
      </c>
      <c r="N6" s="310"/>
      <c r="O6" s="104"/>
      <c r="P6" s="103"/>
      <c r="Q6" s="103"/>
    </row>
    <row r="7" spans="4:17" ht="19.5" customHeight="1" x14ac:dyDescent="0.25">
      <c r="D7" s="282" t="s">
        <v>32</v>
      </c>
      <c r="E7" s="283"/>
      <c r="F7" s="283"/>
      <c r="G7" s="284"/>
      <c r="H7" s="181">
        <v>250</v>
      </c>
      <c r="I7" s="197">
        <v>8.24</v>
      </c>
      <c r="J7" s="197">
        <v>4.9400000000000004</v>
      </c>
      <c r="K7" s="197">
        <v>19.28</v>
      </c>
      <c r="L7" s="197">
        <v>154.82</v>
      </c>
      <c r="M7" s="316" t="s">
        <v>92</v>
      </c>
      <c r="N7" s="317"/>
      <c r="O7" s="104"/>
      <c r="P7" s="103"/>
      <c r="Q7" s="103"/>
    </row>
    <row r="8" spans="4:17" ht="19.5" customHeight="1" x14ac:dyDescent="0.25">
      <c r="D8" s="270" t="s">
        <v>91</v>
      </c>
      <c r="E8" s="271"/>
      <c r="F8" s="271"/>
      <c r="G8" s="272"/>
      <c r="H8" s="182"/>
      <c r="I8" s="188"/>
      <c r="J8" s="188"/>
      <c r="K8" s="188"/>
      <c r="L8" s="188"/>
      <c r="M8" s="319"/>
      <c r="N8" s="320"/>
      <c r="O8" s="104"/>
      <c r="P8" s="103"/>
      <c r="Q8" s="103"/>
    </row>
    <row r="9" spans="4:17" ht="19.5" customHeight="1" x14ac:dyDescent="0.25">
      <c r="D9" s="318" t="s">
        <v>79</v>
      </c>
      <c r="E9" s="273"/>
      <c r="F9" s="273"/>
      <c r="G9" s="273"/>
      <c r="H9" s="186">
        <v>180</v>
      </c>
      <c r="I9" s="74">
        <v>4.1100000000000003</v>
      </c>
      <c r="J9" s="74">
        <v>9.69</v>
      </c>
      <c r="K9" s="74">
        <v>28.59</v>
      </c>
      <c r="L9" s="74">
        <v>218.56</v>
      </c>
      <c r="M9" s="268" t="s">
        <v>167</v>
      </c>
      <c r="N9" s="269"/>
      <c r="O9" s="104"/>
      <c r="P9" s="103"/>
      <c r="Q9" s="103"/>
    </row>
    <row r="10" spans="4:17" ht="19.5" customHeight="1" x14ac:dyDescent="0.25">
      <c r="D10" s="318" t="s">
        <v>88</v>
      </c>
      <c r="E10" s="273"/>
      <c r="F10" s="273"/>
      <c r="G10" s="273"/>
      <c r="H10" s="186">
        <v>120</v>
      </c>
      <c r="I10" s="74">
        <v>19.690000000000001</v>
      </c>
      <c r="J10" s="74">
        <v>12.3</v>
      </c>
      <c r="K10" s="74">
        <v>5.28</v>
      </c>
      <c r="L10" s="74">
        <v>210.93</v>
      </c>
      <c r="M10" s="268" t="s">
        <v>89</v>
      </c>
      <c r="N10" s="269"/>
      <c r="O10" s="104"/>
      <c r="P10" s="103"/>
      <c r="Q10" s="103"/>
    </row>
    <row r="11" spans="4:17" ht="19.5" customHeight="1" x14ac:dyDescent="0.25">
      <c r="D11" s="265" t="s">
        <v>90</v>
      </c>
      <c r="E11" s="266"/>
      <c r="F11" s="266"/>
      <c r="G11" s="267"/>
      <c r="H11" s="186">
        <v>60</v>
      </c>
      <c r="I11" s="74">
        <v>0.66</v>
      </c>
      <c r="J11" s="74">
        <v>0.12</v>
      </c>
      <c r="K11" s="74">
        <v>2.2799999999999998</v>
      </c>
      <c r="L11" s="74">
        <v>13.2</v>
      </c>
      <c r="M11" s="268" t="s">
        <v>178</v>
      </c>
      <c r="N11" s="269"/>
      <c r="O11" s="104"/>
      <c r="P11" s="103"/>
      <c r="Q11" s="103"/>
    </row>
    <row r="12" spans="4:17" s="144" customFormat="1" ht="19.5" customHeight="1" x14ac:dyDescent="0.25">
      <c r="D12" s="325" t="s">
        <v>124</v>
      </c>
      <c r="E12" s="285"/>
      <c r="F12" s="285"/>
      <c r="G12" s="285"/>
      <c r="H12" s="180">
        <v>200</v>
      </c>
      <c r="I12" s="74">
        <v>0.59</v>
      </c>
      <c r="J12" s="74">
        <v>0.05</v>
      </c>
      <c r="K12" s="74">
        <v>17.59</v>
      </c>
      <c r="L12" s="74">
        <v>73.95</v>
      </c>
      <c r="M12" s="268" t="s">
        <v>87</v>
      </c>
      <c r="N12" s="269"/>
      <c r="O12" s="145"/>
    </row>
    <row r="13" spans="4:17" ht="19.5" customHeight="1" x14ac:dyDescent="0.25">
      <c r="D13" s="265" t="s">
        <v>11</v>
      </c>
      <c r="E13" s="266"/>
      <c r="F13" s="266"/>
      <c r="G13" s="267"/>
      <c r="H13" s="180">
        <v>70</v>
      </c>
      <c r="I13" s="147">
        <v>5.53</v>
      </c>
      <c r="J13" s="147">
        <v>0.7</v>
      </c>
      <c r="K13" s="147">
        <v>33.85</v>
      </c>
      <c r="L13" s="147">
        <v>165.55</v>
      </c>
      <c r="M13" s="268"/>
      <c r="N13" s="269"/>
      <c r="O13" s="104"/>
      <c r="P13" s="103"/>
      <c r="Q13" s="103"/>
    </row>
    <row r="14" spans="4:17" ht="23.25" customHeight="1" thickBot="1" x14ac:dyDescent="0.3">
      <c r="D14" s="401" t="s">
        <v>14</v>
      </c>
      <c r="E14" s="402"/>
      <c r="F14" s="402"/>
      <c r="G14" s="403"/>
      <c r="H14" s="187">
        <f>SUM(H7:H13)</f>
        <v>880</v>
      </c>
      <c r="I14" s="61">
        <f>SUM(I7:I13)</f>
        <v>38.820000000000007</v>
      </c>
      <c r="J14" s="61">
        <f>SUM(J7:J13)</f>
        <v>27.8</v>
      </c>
      <c r="K14" s="61">
        <f>SUM(K7:K13)</f>
        <v>106.87</v>
      </c>
      <c r="L14" s="61">
        <f>SUM(L7:L13)</f>
        <v>837.01</v>
      </c>
      <c r="M14" s="260" t="s">
        <v>0</v>
      </c>
      <c r="N14" s="261"/>
      <c r="O14" s="104"/>
      <c r="P14" s="103"/>
      <c r="Q14" s="103"/>
    </row>
    <row r="15" spans="4:17" ht="15.75" x14ac:dyDescent="0.25">
      <c r="D15" s="115"/>
      <c r="E15" s="115"/>
      <c r="F15" s="115"/>
      <c r="G15" s="115"/>
      <c r="H15" s="115"/>
      <c r="I15" s="116"/>
      <c r="J15" s="116"/>
      <c r="K15" s="116"/>
      <c r="L15" s="116"/>
      <c r="M15" s="115"/>
      <c r="N15" s="117"/>
      <c r="O15" s="104"/>
      <c r="P15" s="103"/>
      <c r="Q15" s="103"/>
    </row>
    <row r="16" spans="4:17" ht="36" customHeight="1" thickBot="1" x14ac:dyDescent="0.3">
      <c r="D16" s="287" t="s">
        <v>13</v>
      </c>
      <c r="E16" s="287"/>
      <c r="F16" s="287"/>
      <c r="G16" s="287"/>
      <c r="H16" s="287"/>
      <c r="I16" s="287"/>
      <c r="J16" s="287"/>
      <c r="K16" s="287"/>
      <c r="L16" s="287"/>
      <c r="M16" s="287"/>
      <c r="N16" s="115"/>
      <c r="O16" s="104"/>
      <c r="P16" s="103"/>
      <c r="Q16" s="103"/>
    </row>
    <row r="17" spans="4:17" ht="15.75" x14ac:dyDescent="0.25">
      <c r="D17" s="373"/>
      <c r="E17" s="374"/>
      <c r="F17" s="374"/>
      <c r="G17" s="375"/>
      <c r="H17" s="113"/>
      <c r="I17" s="114"/>
      <c r="J17" s="114"/>
      <c r="K17" s="114"/>
      <c r="L17" s="114"/>
      <c r="M17" s="376"/>
      <c r="N17" s="377"/>
      <c r="O17" s="104"/>
      <c r="P17" s="103"/>
      <c r="Q17" s="103"/>
    </row>
    <row r="18" spans="4:17" ht="20.25" customHeight="1" x14ac:dyDescent="0.25">
      <c r="D18" s="386" t="s">
        <v>35</v>
      </c>
      <c r="E18" s="387"/>
      <c r="F18" s="387"/>
      <c r="G18" s="387"/>
      <c r="H18" s="153" t="s">
        <v>86</v>
      </c>
      <c r="I18" s="153" t="s">
        <v>7</v>
      </c>
      <c r="J18" s="153" t="s">
        <v>39</v>
      </c>
      <c r="K18" s="153" t="s">
        <v>40</v>
      </c>
      <c r="L18" s="153" t="s">
        <v>10</v>
      </c>
      <c r="M18" s="309" t="s">
        <v>41</v>
      </c>
      <c r="N18" s="310"/>
      <c r="O18" s="104"/>
      <c r="P18" s="103"/>
      <c r="Q18" s="103"/>
    </row>
    <row r="19" spans="4:17" ht="19.5" customHeight="1" x14ac:dyDescent="0.25">
      <c r="D19" s="282" t="s">
        <v>97</v>
      </c>
      <c r="E19" s="283"/>
      <c r="F19" s="283"/>
      <c r="G19" s="284"/>
      <c r="H19" s="181">
        <v>260</v>
      </c>
      <c r="I19" s="197">
        <v>2.0499999999999998</v>
      </c>
      <c r="J19" s="197">
        <v>6.7</v>
      </c>
      <c r="K19" s="197">
        <v>13.24</v>
      </c>
      <c r="L19" s="197">
        <v>122</v>
      </c>
      <c r="M19" s="316" t="s">
        <v>98</v>
      </c>
      <c r="N19" s="317"/>
      <c r="O19" s="104"/>
      <c r="P19" s="103"/>
      <c r="Q19" s="103"/>
    </row>
    <row r="20" spans="4:17" s="103" customFormat="1" ht="19.5" customHeight="1" x14ac:dyDescent="0.25">
      <c r="D20" s="270" t="s">
        <v>163</v>
      </c>
      <c r="E20" s="271"/>
      <c r="F20" s="271"/>
      <c r="G20" s="272"/>
      <c r="H20" s="184"/>
      <c r="I20" s="166"/>
      <c r="J20" s="166"/>
      <c r="K20" s="166"/>
      <c r="L20" s="166"/>
      <c r="M20" s="313"/>
      <c r="N20" s="314"/>
      <c r="O20" s="104"/>
    </row>
    <row r="21" spans="4:17" ht="19.5" customHeight="1" x14ac:dyDescent="0.25">
      <c r="D21" s="326" t="s">
        <v>94</v>
      </c>
      <c r="E21" s="327"/>
      <c r="F21" s="327"/>
      <c r="G21" s="328"/>
      <c r="H21" s="180">
        <v>180</v>
      </c>
      <c r="I21" s="74">
        <v>6.63</v>
      </c>
      <c r="J21" s="74">
        <v>4.91</v>
      </c>
      <c r="K21" s="74">
        <v>42.34</v>
      </c>
      <c r="L21" s="74">
        <v>240.2</v>
      </c>
      <c r="M21" s="268" t="s">
        <v>71</v>
      </c>
      <c r="N21" s="269"/>
      <c r="O21" s="104"/>
      <c r="P21" s="103"/>
      <c r="Q21" s="103"/>
    </row>
    <row r="22" spans="4:17" ht="19.5" customHeight="1" x14ac:dyDescent="0.25">
      <c r="D22" s="265" t="s">
        <v>95</v>
      </c>
      <c r="E22" s="266"/>
      <c r="F22" s="266"/>
      <c r="G22" s="267"/>
      <c r="H22" s="180">
        <v>105</v>
      </c>
      <c r="I22" s="74">
        <v>15.36</v>
      </c>
      <c r="J22" s="74">
        <v>14.72</v>
      </c>
      <c r="K22" s="74">
        <v>13.4</v>
      </c>
      <c r="L22" s="74">
        <v>248.81</v>
      </c>
      <c r="M22" s="268" t="s">
        <v>96</v>
      </c>
      <c r="N22" s="269"/>
      <c r="O22" s="104"/>
      <c r="P22" s="103"/>
      <c r="Q22" s="103"/>
    </row>
    <row r="23" spans="4:17" ht="19.5" customHeight="1" x14ac:dyDescent="0.25">
      <c r="D23" s="265" t="s">
        <v>122</v>
      </c>
      <c r="E23" s="266"/>
      <c r="F23" s="266"/>
      <c r="G23" s="267"/>
      <c r="H23" s="186"/>
      <c r="I23" s="147">
        <v>0.03</v>
      </c>
      <c r="J23" s="147">
        <v>4.13</v>
      </c>
      <c r="K23" s="147">
        <v>0.04</v>
      </c>
      <c r="L23" s="147">
        <v>37.4</v>
      </c>
      <c r="M23" s="268" t="s">
        <v>67</v>
      </c>
      <c r="N23" s="269"/>
      <c r="O23" s="104"/>
      <c r="P23" s="103"/>
      <c r="Q23" s="103"/>
    </row>
    <row r="24" spans="4:17" ht="19.5" customHeight="1" x14ac:dyDescent="0.25">
      <c r="D24" s="265" t="s">
        <v>99</v>
      </c>
      <c r="E24" s="266"/>
      <c r="F24" s="266"/>
      <c r="G24" s="267"/>
      <c r="H24" s="180">
        <v>100</v>
      </c>
      <c r="I24" s="147">
        <v>1.81</v>
      </c>
      <c r="J24" s="147">
        <v>6.26</v>
      </c>
      <c r="K24" s="147">
        <v>12.76</v>
      </c>
      <c r="L24" s="147">
        <v>114.93</v>
      </c>
      <c r="M24" s="268" t="s">
        <v>100</v>
      </c>
      <c r="N24" s="269"/>
      <c r="O24" s="104"/>
      <c r="P24" s="103"/>
      <c r="Q24" s="103"/>
    </row>
    <row r="25" spans="4:17" ht="19.5" customHeight="1" x14ac:dyDescent="0.25">
      <c r="D25" s="325" t="s">
        <v>126</v>
      </c>
      <c r="E25" s="285"/>
      <c r="F25" s="285"/>
      <c r="G25" s="285"/>
      <c r="H25" s="180">
        <v>200</v>
      </c>
      <c r="I25" s="74">
        <v>0.16</v>
      </c>
      <c r="J25" s="74">
        <v>0.16</v>
      </c>
      <c r="K25" s="74">
        <v>13.9</v>
      </c>
      <c r="L25" s="74">
        <v>58.7</v>
      </c>
      <c r="M25" s="268" t="s">
        <v>93</v>
      </c>
      <c r="N25" s="269"/>
      <c r="O25" s="104"/>
      <c r="P25" s="103"/>
      <c r="Q25" s="103"/>
    </row>
    <row r="26" spans="4:17" ht="19.5" customHeight="1" x14ac:dyDescent="0.25">
      <c r="D26" s="265" t="s">
        <v>11</v>
      </c>
      <c r="E26" s="266"/>
      <c r="F26" s="266"/>
      <c r="G26" s="267"/>
      <c r="H26" s="180">
        <v>70</v>
      </c>
      <c r="I26" s="147">
        <v>5.53</v>
      </c>
      <c r="J26" s="147">
        <v>0.7</v>
      </c>
      <c r="K26" s="147">
        <v>33.85</v>
      </c>
      <c r="L26" s="147">
        <v>165.55</v>
      </c>
      <c r="M26" s="268"/>
      <c r="N26" s="269"/>
      <c r="O26" s="104"/>
      <c r="P26" s="103"/>
      <c r="Q26" s="103"/>
    </row>
    <row r="27" spans="4:17" ht="23.25" customHeight="1" thickBot="1" x14ac:dyDescent="0.3">
      <c r="D27" s="262" t="s">
        <v>14</v>
      </c>
      <c r="E27" s="263"/>
      <c r="F27" s="263"/>
      <c r="G27" s="263"/>
      <c r="H27" s="72">
        <f>SUM(H19:H26)</f>
        <v>915</v>
      </c>
      <c r="I27" s="73">
        <f>SUM(I19:I26)</f>
        <v>31.57</v>
      </c>
      <c r="J27" s="73">
        <f>SUM(J19:J26)</f>
        <v>37.58</v>
      </c>
      <c r="K27" s="73">
        <f>SUM(K19:K26)</f>
        <v>129.53000000000003</v>
      </c>
      <c r="L27" s="73">
        <f>SUM(L19:L26)</f>
        <v>987.58999999999992</v>
      </c>
      <c r="M27" s="263" t="s">
        <v>0</v>
      </c>
      <c r="N27" s="294"/>
      <c r="O27" s="48"/>
      <c r="P27" s="103"/>
      <c r="Q27" s="103"/>
    </row>
    <row r="28" spans="4:17" ht="15.75" x14ac:dyDescent="0.25">
      <c r="D28" s="112"/>
      <c r="E28" s="139"/>
      <c r="F28" s="112"/>
      <c r="G28" s="112"/>
      <c r="H28" s="112"/>
      <c r="I28" s="111"/>
      <c r="J28" s="120"/>
      <c r="K28" s="120"/>
      <c r="L28" s="120"/>
      <c r="M28" s="112"/>
      <c r="N28" s="112"/>
      <c r="O28" s="104"/>
      <c r="P28" s="103"/>
      <c r="Q28" s="103"/>
    </row>
    <row r="29" spans="4:17" ht="33.75" customHeight="1" thickBot="1" x14ac:dyDescent="0.3">
      <c r="D29" s="287" t="s">
        <v>44</v>
      </c>
      <c r="E29" s="287"/>
      <c r="F29" s="287"/>
      <c r="G29" s="287"/>
      <c r="H29" s="287"/>
      <c r="I29" s="287"/>
      <c r="J29" s="287"/>
      <c r="K29" s="287"/>
      <c r="L29" s="287"/>
      <c r="M29" s="287"/>
      <c r="N29" s="112"/>
      <c r="O29" s="104"/>
      <c r="P29" s="103"/>
      <c r="Q29" s="103"/>
    </row>
    <row r="30" spans="4:17" ht="15.75" x14ac:dyDescent="0.25">
      <c r="D30" s="373"/>
      <c r="E30" s="374"/>
      <c r="F30" s="374"/>
      <c r="G30" s="374"/>
      <c r="H30" s="154"/>
      <c r="I30" s="129"/>
      <c r="J30" s="129"/>
      <c r="K30" s="129"/>
      <c r="L30" s="129"/>
      <c r="M30" s="374"/>
      <c r="N30" s="377"/>
      <c r="O30" s="104"/>
      <c r="P30" s="103"/>
      <c r="Q30" s="103"/>
    </row>
    <row r="31" spans="4:17" s="103" customFormat="1" ht="21" customHeight="1" x14ac:dyDescent="0.25">
      <c r="D31" s="391" t="s">
        <v>35</v>
      </c>
      <c r="E31" s="392"/>
      <c r="F31" s="392"/>
      <c r="G31" s="392"/>
      <c r="H31" s="153" t="s">
        <v>86</v>
      </c>
      <c r="I31" s="153" t="s">
        <v>7</v>
      </c>
      <c r="J31" s="153" t="s">
        <v>39</v>
      </c>
      <c r="K31" s="153" t="s">
        <v>40</v>
      </c>
      <c r="L31" s="153" t="s">
        <v>10</v>
      </c>
      <c r="M31" s="309" t="s">
        <v>41</v>
      </c>
      <c r="N31" s="310"/>
      <c r="O31" s="105"/>
    </row>
    <row r="32" spans="4:17" ht="19.5" customHeight="1" x14ac:dyDescent="0.25">
      <c r="D32" s="282" t="s">
        <v>105</v>
      </c>
      <c r="E32" s="283"/>
      <c r="F32" s="283"/>
      <c r="G32" s="284"/>
      <c r="H32" s="195">
        <v>250</v>
      </c>
      <c r="I32" s="197">
        <v>5.65</v>
      </c>
      <c r="J32" s="197">
        <v>8.9700000000000006</v>
      </c>
      <c r="K32" s="197">
        <v>14.4</v>
      </c>
      <c r="L32" s="197">
        <v>161.1</v>
      </c>
      <c r="M32" s="316" t="s">
        <v>106</v>
      </c>
      <c r="N32" s="317"/>
      <c r="O32" s="104"/>
      <c r="P32" s="103"/>
      <c r="Q32" s="103"/>
    </row>
    <row r="33" spans="4:17" ht="19.5" customHeight="1" x14ac:dyDescent="0.25">
      <c r="D33" s="270" t="s">
        <v>91</v>
      </c>
      <c r="E33" s="271"/>
      <c r="F33" s="271"/>
      <c r="G33" s="272"/>
      <c r="H33" s="196"/>
      <c r="I33" s="166"/>
      <c r="J33" s="166"/>
      <c r="K33" s="166"/>
      <c r="L33" s="166"/>
      <c r="M33" s="313"/>
      <c r="N33" s="314"/>
      <c r="O33" s="104"/>
      <c r="P33" s="103"/>
      <c r="Q33" s="103"/>
    </row>
    <row r="34" spans="4:17" ht="19.5" customHeight="1" x14ac:dyDescent="0.25">
      <c r="D34" s="265" t="s">
        <v>102</v>
      </c>
      <c r="E34" s="266"/>
      <c r="F34" s="266"/>
      <c r="G34" s="267"/>
      <c r="H34" s="192">
        <v>180</v>
      </c>
      <c r="I34" s="147">
        <v>4.07</v>
      </c>
      <c r="J34" s="147">
        <v>5.63</v>
      </c>
      <c r="K34" s="147">
        <v>25.1</v>
      </c>
      <c r="L34" s="147">
        <v>168.42</v>
      </c>
      <c r="M34" s="268" t="s">
        <v>103</v>
      </c>
      <c r="N34" s="269"/>
      <c r="O34" s="104"/>
      <c r="P34" s="103"/>
      <c r="Q34" s="103"/>
    </row>
    <row r="35" spans="4:17" ht="19.5" customHeight="1" x14ac:dyDescent="0.25">
      <c r="D35" s="393" t="s">
        <v>33</v>
      </c>
      <c r="E35" s="394"/>
      <c r="F35" s="394"/>
      <c r="G35" s="395"/>
      <c r="H35" s="189">
        <v>120</v>
      </c>
      <c r="I35" s="147">
        <v>22.95</v>
      </c>
      <c r="J35" s="147">
        <v>9.7200000000000006</v>
      </c>
      <c r="K35" s="147">
        <v>15.75</v>
      </c>
      <c r="L35" s="147">
        <v>243.44</v>
      </c>
      <c r="M35" s="268" t="s">
        <v>104</v>
      </c>
      <c r="N35" s="269"/>
      <c r="O35" s="105"/>
      <c r="P35" s="103"/>
      <c r="Q35" s="103"/>
    </row>
    <row r="36" spans="4:17" ht="19.5" customHeight="1" x14ac:dyDescent="0.25">
      <c r="D36" s="282" t="s">
        <v>107</v>
      </c>
      <c r="E36" s="283"/>
      <c r="F36" s="283"/>
      <c r="G36" s="284"/>
      <c r="H36" s="191">
        <v>100</v>
      </c>
      <c r="I36" s="164">
        <v>2.77</v>
      </c>
      <c r="J36" s="164">
        <v>7.15</v>
      </c>
      <c r="K36" s="164">
        <v>10.220000000000001</v>
      </c>
      <c r="L36" s="164">
        <v>116.7</v>
      </c>
      <c r="M36" s="316" t="s">
        <v>109</v>
      </c>
      <c r="N36" s="317"/>
      <c r="O36" s="104"/>
      <c r="P36" s="103"/>
      <c r="Q36" s="103"/>
    </row>
    <row r="37" spans="4:17" ht="19.5" customHeight="1" x14ac:dyDescent="0.25">
      <c r="D37" s="381" t="s">
        <v>108</v>
      </c>
      <c r="E37" s="382"/>
      <c r="F37" s="382"/>
      <c r="G37" s="383"/>
      <c r="H37" s="196"/>
      <c r="I37" s="166"/>
      <c r="J37" s="166"/>
      <c r="K37" s="166"/>
      <c r="L37" s="166"/>
      <c r="M37" s="384"/>
      <c r="N37" s="385"/>
      <c r="O37" s="104"/>
      <c r="P37" s="103"/>
      <c r="Q37" s="103"/>
    </row>
    <row r="38" spans="4:17" s="144" customFormat="1" ht="19.5" customHeight="1" x14ac:dyDescent="0.25">
      <c r="D38" s="388" t="s">
        <v>101</v>
      </c>
      <c r="E38" s="389"/>
      <c r="F38" s="389"/>
      <c r="G38" s="390"/>
      <c r="H38" s="189">
        <v>200</v>
      </c>
      <c r="I38" s="74">
        <v>1</v>
      </c>
      <c r="J38" s="179" t="s">
        <v>177</v>
      </c>
      <c r="K38" s="74">
        <v>20.2</v>
      </c>
      <c r="L38" s="74">
        <v>84.8</v>
      </c>
      <c r="M38" s="268"/>
      <c r="N38" s="269"/>
      <c r="O38" s="145"/>
    </row>
    <row r="39" spans="4:17" s="144" customFormat="1" ht="19.5" customHeight="1" x14ac:dyDescent="0.25">
      <c r="D39" s="265" t="s">
        <v>11</v>
      </c>
      <c r="E39" s="266"/>
      <c r="F39" s="266"/>
      <c r="G39" s="267"/>
      <c r="H39" s="189">
        <v>70</v>
      </c>
      <c r="I39" s="147">
        <v>5.53</v>
      </c>
      <c r="J39" s="147">
        <v>0.7</v>
      </c>
      <c r="K39" s="147">
        <v>33.85</v>
      </c>
      <c r="L39" s="147">
        <v>165.55</v>
      </c>
      <c r="M39" s="268"/>
      <c r="N39" s="269"/>
      <c r="O39" s="145"/>
    </row>
    <row r="40" spans="4:17" ht="22.5" customHeight="1" thickBot="1" x14ac:dyDescent="0.3">
      <c r="D40" s="257" t="s">
        <v>14</v>
      </c>
      <c r="E40" s="258"/>
      <c r="F40" s="258"/>
      <c r="G40" s="259"/>
      <c r="H40" s="68">
        <f>SUM(H32:H39)</f>
        <v>920</v>
      </c>
      <c r="I40" s="69">
        <f>SUM(I32:I39)</f>
        <v>41.970000000000006</v>
      </c>
      <c r="J40" s="69">
        <f>SUM(J32:J39)</f>
        <v>32.17</v>
      </c>
      <c r="K40" s="69">
        <f>SUM(K32:K39)</f>
        <v>119.52000000000001</v>
      </c>
      <c r="L40" s="69">
        <f>SUM(L32:L39)</f>
        <v>940.01</v>
      </c>
      <c r="M40" s="360" t="s">
        <v>0</v>
      </c>
      <c r="N40" s="361"/>
      <c r="O40" s="105"/>
      <c r="P40" s="103"/>
      <c r="Q40" s="103"/>
    </row>
    <row r="41" spans="4:17" ht="15.75" x14ac:dyDescent="0.25">
      <c r="D41" s="121"/>
      <c r="E41" s="127"/>
      <c r="F41" s="121"/>
      <c r="G41" s="121"/>
      <c r="H41" s="121"/>
      <c r="I41" s="122"/>
      <c r="J41" s="123"/>
      <c r="K41" s="123"/>
      <c r="L41" s="123"/>
      <c r="M41" s="121"/>
      <c r="N41" s="121"/>
      <c r="O41" s="105"/>
      <c r="P41" s="103"/>
      <c r="Q41" s="103"/>
    </row>
    <row r="42" spans="4:17" ht="36" customHeight="1" thickBot="1" x14ac:dyDescent="0.3">
      <c r="D42" s="287" t="s">
        <v>3</v>
      </c>
      <c r="E42" s="287"/>
      <c r="F42" s="287"/>
      <c r="G42" s="287"/>
      <c r="H42" s="287"/>
      <c r="I42" s="287"/>
      <c r="J42" s="287"/>
      <c r="K42" s="287"/>
      <c r="L42" s="287"/>
      <c r="M42" s="287"/>
      <c r="N42" s="112"/>
      <c r="O42" s="104"/>
      <c r="P42" s="103"/>
      <c r="Q42" s="103"/>
    </row>
    <row r="43" spans="4:17" ht="15.75" x14ac:dyDescent="0.25">
      <c r="D43" s="373"/>
      <c r="E43" s="374"/>
      <c r="F43" s="374"/>
      <c r="G43" s="375"/>
      <c r="H43" s="113"/>
      <c r="I43" s="114"/>
      <c r="J43" s="114"/>
      <c r="K43" s="114"/>
      <c r="L43" s="114"/>
      <c r="M43" s="376"/>
      <c r="N43" s="377"/>
      <c r="O43" s="104"/>
      <c r="P43" s="103"/>
      <c r="Q43" s="103"/>
    </row>
    <row r="44" spans="4:17" ht="22.5" customHeight="1" x14ac:dyDescent="0.25">
      <c r="D44" s="378" t="s">
        <v>35</v>
      </c>
      <c r="E44" s="379"/>
      <c r="F44" s="379"/>
      <c r="G44" s="380"/>
      <c r="H44" s="153" t="s">
        <v>86</v>
      </c>
      <c r="I44" s="98" t="s">
        <v>7</v>
      </c>
      <c r="J44" s="98" t="s">
        <v>39</v>
      </c>
      <c r="K44" s="98" t="s">
        <v>40</v>
      </c>
      <c r="L44" s="98" t="s">
        <v>10</v>
      </c>
      <c r="M44" s="277" t="s">
        <v>41</v>
      </c>
      <c r="N44" s="278"/>
      <c r="O44" s="104"/>
      <c r="P44" s="103"/>
      <c r="Q44" s="103"/>
    </row>
    <row r="45" spans="4:17" ht="19.5" customHeight="1" x14ac:dyDescent="0.25">
      <c r="D45" s="265" t="s">
        <v>180</v>
      </c>
      <c r="E45" s="266"/>
      <c r="F45" s="266"/>
      <c r="G45" s="267"/>
      <c r="H45" s="193">
        <v>260</v>
      </c>
      <c r="I45" s="74">
        <v>1.95</v>
      </c>
      <c r="J45" s="74">
        <v>5.78</v>
      </c>
      <c r="K45" s="74">
        <v>11.33</v>
      </c>
      <c r="L45" s="74">
        <v>105.68</v>
      </c>
      <c r="M45" s="268" t="s">
        <v>111</v>
      </c>
      <c r="N45" s="269"/>
      <c r="O45" s="104"/>
      <c r="P45" s="103"/>
      <c r="Q45" s="103"/>
    </row>
    <row r="46" spans="4:17" ht="19.5" customHeight="1" x14ac:dyDescent="0.25">
      <c r="D46" s="265" t="s">
        <v>166</v>
      </c>
      <c r="E46" s="266"/>
      <c r="F46" s="266"/>
      <c r="G46" s="267"/>
      <c r="H46" s="193">
        <v>280</v>
      </c>
      <c r="I46" s="74">
        <v>36.18</v>
      </c>
      <c r="J46" s="74">
        <v>17.22</v>
      </c>
      <c r="K46" s="74">
        <v>39.049999999999997</v>
      </c>
      <c r="L46" s="74">
        <v>465.19</v>
      </c>
      <c r="M46" s="268" t="s">
        <v>110</v>
      </c>
      <c r="N46" s="269"/>
      <c r="O46" s="105"/>
      <c r="P46" s="103"/>
      <c r="Q46" s="103"/>
    </row>
    <row r="47" spans="4:17" ht="19.5" customHeight="1" x14ac:dyDescent="0.25">
      <c r="D47" s="265" t="s">
        <v>112</v>
      </c>
      <c r="E47" s="266"/>
      <c r="F47" s="266"/>
      <c r="G47" s="267"/>
      <c r="H47" s="192">
        <v>100</v>
      </c>
      <c r="I47" s="147">
        <v>1.51</v>
      </c>
      <c r="J47" s="147">
        <v>4.18</v>
      </c>
      <c r="K47" s="147">
        <v>8.1199999999999992</v>
      </c>
      <c r="L47" s="147">
        <v>76.790000000000006</v>
      </c>
      <c r="M47" s="268" t="s">
        <v>113</v>
      </c>
      <c r="N47" s="269"/>
      <c r="O47" s="104"/>
      <c r="P47" s="103"/>
      <c r="Q47" s="103"/>
    </row>
    <row r="48" spans="4:17" ht="19.5" customHeight="1" x14ac:dyDescent="0.25">
      <c r="D48" s="325" t="s">
        <v>124</v>
      </c>
      <c r="E48" s="285"/>
      <c r="F48" s="285"/>
      <c r="G48" s="285"/>
      <c r="H48" s="189">
        <v>200</v>
      </c>
      <c r="I48" s="74">
        <v>0.59</v>
      </c>
      <c r="J48" s="74">
        <v>0.05</v>
      </c>
      <c r="K48" s="74">
        <v>17.59</v>
      </c>
      <c r="L48" s="74">
        <v>73.95</v>
      </c>
      <c r="M48" s="268" t="s">
        <v>87</v>
      </c>
      <c r="N48" s="269"/>
      <c r="O48" s="104"/>
      <c r="P48" s="103"/>
      <c r="Q48" s="103"/>
    </row>
    <row r="49" spans="4:17" ht="19.5" customHeight="1" x14ac:dyDescent="0.25">
      <c r="D49" s="265" t="s">
        <v>11</v>
      </c>
      <c r="E49" s="266"/>
      <c r="F49" s="266"/>
      <c r="G49" s="267"/>
      <c r="H49" s="189">
        <v>70</v>
      </c>
      <c r="I49" s="147">
        <v>5.53</v>
      </c>
      <c r="J49" s="147">
        <v>0.7</v>
      </c>
      <c r="K49" s="147">
        <v>33.85</v>
      </c>
      <c r="L49" s="147">
        <v>165.55</v>
      </c>
      <c r="M49" s="268"/>
      <c r="N49" s="269"/>
      <c r="O49" s="104"/>
      <c r="P49" s="103"/>
      <c r="Q49" s="103"/>
    </row>
    <row r="50" spans="4:17" ht="22.5" customHeight="1" thickBot="1" x14ac:dyDescent="0.3">
      <c r="D50" s="257" t="s">
        <v>14</v>
      </c>
      <c r="E50" s="258"/>
      <c r="F50" s="258"/>
      <c r="G50" s="259"/>
      <c r="H50" s="194">
        <f>SUM(H45:H49)</f>
        <v>910</v>
      </c>
      <c r="I50" s="61">
        <f>SUM(I45:I49)</f>
        <v>45.760000000000005</v>
      </c>
      <c r="J50" s="61">
        <f>SUM(J45:J49)</f>
        <v>27.93</v>
      </c>
      <c r="K50" s="61">
        <f>SUM(K45:K49)</f>
        <v>109.94</v>
      </c>
      <c r="L50" s="61">
        <f>SUM(L45:L49)</f>
        <v>887.16000000000008</v>
      </c>
      <c r="M50" s="260" t="s">
        <v>0</v>
      </c>
      <c r="N50" s="261"/>
      <c r="O50" s="104"/>
      <c r="P50" s="103"/>
      <c r="Q50" s="103"/>
    </row>
    <row r="51" spans="4:17" ht="15.75" x14ac:dyDescent="0.25">
      <c r="D51" s="124"/>
      <c r="E51" s="128"/>
      <c r="F51" s="124"/>
      <c r="G51" s="124"/>
      <c r="H51" s="124"/>
      <c r="I51" s="124"/>
      <c r="J51" s="124"/>
      <c r="K51" s="124"/>
      <c r="L51" s="124"/>
      <c r="M51" s="124"/>
      <c r="N51" s="124"/>
      <c r="O51" s="104"/>
      <c r="P51" s="103"/>
      <c r="Q51" s="103"/>
    </row>
    <row r="52" spans="4:17" ht="36.75" customHeight="1" thickBot="1" x14ac:dyDescent="0.3">
      <c r="D52" s="287" t="s">
        <v>17</v>
      </c>
      <c r="E52" s="287"/>
      <c r="F52" s="287"/>
      <c r="G52" s="287"/>
      <c r="H52" s="287"/>
      <c r="I52" s="287"/>
      <c r="J52" s="287"/>
      <c r="K52" s="287"/>
      <c r="L52" s="287"/>
      <c r="M52" s="287"/>
      <c r="N52" s="112"/>
      <c r="O52" s="104"/>
      <c r="P52" s="103"/>
      <c r="Q52" s="103"/>
    </row>
    <row r="53" spans="4:17" ht="15.75" x14ac:dyDescent="0.25">
      <c r="D53" s="373"/>
      <c r="E53" s="374"/>
      <c r="F53" s="374"/>
      <c r="G53" s="375"/>
      <c r="H53" s="113"/>
      <c r="I53" s="114"/>
      <c r="J53" s="114"/>
      <c r="K53" s="114"/>
      <c r="L53" s="114"/>
      <c r="M53" s="376"/>
      <c r="N53" s="377"/>
      <c r="O53" s="104"/>
      <c r="P53" s="103"/>
      <c r="Q53" s="103"/>
    </row>
    <row r="54" spans="4:17" ht="24.75" customHeight="1" x14ac:dyDescent="0.25">
      <c r="D54" s="378" t="s">
        <v>35</v>
      </c>
      <c r="E54" s="379"/>
      <c r="F54" s="379"/>
      <c r="G54" s="380"/>
      <c r="H54" s="153" t="s">
        <v>86</v>
      </c>
      <c r="I54" s="98" t="s">
        <v>7</v>
      </c>
      <c r="J54" s="98" t="s">
        <v>39</v>
      </c>
      <c r="K54" s="98" t="s">
        <v>40</v>
      </c>
      <c r="L54" s="98" t="s">
        <v>10</v>
      </c>
      <c r="M54" s="277" t="s">
        <v>41</v>
      </c>
      <c r="N54" s="278"/>
      <c r="O54" s="104"/>
      <c r="P54" s="103"/>
      <c r="Q54" s="103"/>
    </row>
    <row r="55" spans="4:17" ht="19.5" customHeight="1" x14ac:dyDescent="0.25">
      <c r="D55" s="282" t="s">
        <v>130</v>
      </c>
      <c r="E55" s="283"/>
      <c r="F55" s="283"/>
      <c r="G55" s="284"/>
      <c r="H55" s="195">
        <v>250</v>
      </c>
      <c r="I55" s="168">
        <v>5</v>
      </c>
      <c r="J55" s="197">
        <v>5.14</v>
      </c>
      <c r="K55" s="197">
        <v>16.670000000000002</v>
      </c>
      <c r="L55" s="197">
        <v>133.52000000000001</v>
      </c>
      <c r="M55" s="316" t="s">
        <v>131</v>
      </c>
      <c r="N55" s="317"/>
      <c r="O55" s="104"/>
      <c r="P55" s="103"/>
      <c r="Q55" s="103"/>
    </row>
    <row r="56" spans="4:17" ht="19.5" customHeight="1" x14ac:dyDescent="0.25">
      <c r="D56" s="270" t="s">
        <v>129</v>
      </c>
      <c r="E56" s="271"/>
      <c r="F56" s="271"/>
      <c r="G56" s="272"/>
      <c r="H56" s="190"/>
      <c r="I56" s="64"/>
      <c r="J56" s="64"/>
      <c r="K56" s="64"/>
      <c r="L56" s="64"/>
      <c r="M56" s="271"/>
      <c r="N56" s="320"/>
      <c r="O56" s="104"/>
      <c r="P56" s="103"/>
      <c r="Q56" s="103"/>
    </row>
    <row r="57" spans="4:17" ht="19.5" customHeight="1" x14ac:dyDescent="0.25">
      <c r="D57" s="318" t="s">
        <v>79</v>
      </c>
      <c r="E57" s="273"/>
      <c r="F57" s="273"/>
      <c r="G57" s="273"/>
      <c r="H57" s="190">
        <v>180</v>
      </c>
      <c r="I57" s="188">
        <v>4.1100000000000003</v>
      </c>
      <c r="J57" s="188">
        <v>9.69</v>
      </c>
      <c r="K57" s="188">
        <v>28.59</v>
      </c>
      <c r="L57" s="171">
        <v>218.56</v>
      </c>
      <c r="M57" s="319" t="s">
        <v>167</v>
      </c>
      <c r="N57" s="320"/>
      <c r="O57" s="104"/>
      <c r="P57" s="103"/>
      <c r="Q57" s="103"/>
    </row>
    <row r="58" spans="4:17" ht="19.5" customHeight="1" x14ac:dyDescent="0.25">
      <c r="D58" s="265" t="s">
        <v>80</v>
      </c>
      <c r="E58" s="266"/>
      <c r="F58" s="266"/>
      <c r="G58" s="267"/>
      <c r="H58" s="193">
        <v>105</v>
      </c>
      <c r="I58" s="147">
        <v>13.69</v>
      </c>
      <c r="J58" s="147">
        <v>3.53</v>
      </c>
      <c r="K58" s="147">
        <v>7.25</v>
      </c>
      <c r="L58" s="147">
        <v>116.18</v>
      </c>
      <c r="M58" s="275" t="s">
        <v>170</v>
      </c>
      <c r="N58" s="276"/>
      <c r="O58" s="104"/>
      <c r="P58" s="103"/>
      <c r="Q58" s="103"/>
    </row>
    <row r="59" spans="4:17" ht="19.5" customHeight="1" x14ac:dyDescent="0.25">
      <c r="D59" s="265" t="s">
        <v>128</v>
      </c>
      <c r="E59" s="266"/>
      <c r="F59" s="266"/>
      <c r="G59" s="267"/>
      <c r="H59" s="189"/>
      <c r="I59" s="147">
        <v>0.03</v>
      </c>
      <c r="J59" s="147">
        <v>4.13</v>
      </c>
      <c r="K59" s="147">
        <v>0.04</v>
      </c>
      <c r="L59" s="147">
        <v>37.4</v>
      </c>
      <c r="M59" s="268" t="s">
        <v>67</v>
      </c>
      <c r="N59" s="269"/>
      <c r="O59" s="104"/>
      <c r="P59" s="103"/>
      <c r="Q59" s="103"/>
    </row>
    <row r="60" spans="4:17" ht="19.5" customHeight="1" x14ac:dyDescent="0.25">
      <c r="D60" s="265" t="s">
        <v>90</v>
      </c>
      <c r="E60" s="266"/>
      <c r="F60" s="266"/>
      <c r="G60" s="267"/>
      <c r="H60" s="193">
        <v>60</v>
      </c>
      <c r="I60" s="74">
        <v>0.66</v>
      </c>
      <c r="J60" s="74">
        <v>0.12</v>
      </c>
      <c r="K60" s="74">
        <v>2.2799999999999998</v>
      </c>
      <c r="L60" s="74">
        <v>13.2</v>
      </c>
      <c r="M60" s="268" t="s">
        <v>178</v>
      </c>
      <c r="N60" s="269"/>
      <c r="O60" s="104"/>
      <c r="P60" s="103"/>
      <c r="Q60" s="103"/>
    </row>
    <row r="61" spans="4:17" s="103" customFormat="1" ht="19.5" customHeight="1" x14ac:dyDescent="0.25">
      <c r="D61" s="325" t="s">
        <v>126</v>
      </c>
      <c r="E61" s="285"/>
      <c r="F61" s="285"/>
      <c r="G61" s="285"/>
      <c r="H61" s="189">
        <v>200</v>
      </c>
      <c r="I61" s="74">
        <v>0.16</v>
      </c>
      <c r="J61" s="74">
        <v>0.16</v>
      </c>
      <c r="K61" s="74">
        <v>13.9</v>
      </c>
      <c r="L61" s="74">
        <v>58.7</v>
      </c>
      <c r="M61" s="268" t="s">
        <v>93</v>
      </c>
      <c r="N61" s="269"/>
      <c r="O61" s="104"/>
    </row>
    <row r="62" spans="4:17" s="144" customFormat="1" ht="19.5" customHeight="1" x14ac:dyDescent="0.25">
      <c r="D62" s="265" t="s">
        <v>11</v>
      </c>
      <c r="E62" s="266"/>
      <c r="F62" s="266"/>
      <c r="G62" s="267"/>
      <c r="H62" s="189">
        <v>70</v>
      </c>
      <c r="I62" s="147">
        <v>5.53</v>
      </c>
      <c r="J62" s="147">
        <v>0.7</v>
      </c>
      <c r="K62" s="147">
        <v>33.85</v>
      </c>
      <c r="L62" s="147">
        <v>165.55</v>
      </c>
      <c r="M62" s="268"/>
      <c r="N62" s="269"/>
      <c r="O62" s="145"/>
    </row>
    <row r="63" spans="4:17" ht="22.5" customHeight="1" thickBot="1" x14ac:dyDescent="0.3">
      <c r="D63" s="262" t="s">
        <v>14</v>
      </c>
      <c r="E63" s="263"/>
      <c r="F63" s="263"/>
      <c r="G63" s="264"/>
      <c r="H63" s="194">
        <f>SUM(H55:H62)</f>
        <v>865</v>
      </c>
      <c r="I63" s="61">
        <f>SUM(I55:I62)</f>
        <v>29.18</v>
      </c>
      <c r="J63" s="61">
        <f>SUM(J55:J62)</f>
        <v>23.47</v>
      </c>
      <c r="K63" s="61">
        <f>SUM(K55:K62)</f>
        <v>102.58000000000001</v>
      </c>
      <c r="L63" s="61">
        <f>SUM(L55:L62)</f>
        <v>743.11000000000013</v>
      </c>
      <c r="M63" s="293" t="s">
        <v>0</v>
      </c>
      <c r="N63" s="294"/>
      <c r="O63" s="104"/>
      <c r="P63" s="103"/>
      <c r="Q63" s="103"/>
    </row>
    <row r="64" spans="4:17" ht="15.75" x14ac:dyDescent="0.25">
      <c r="D64" s="112"/>
      <c r="E64" s="139"/>
      <c r="F64" s="112"/>
      <c r="G64" s="112"/>
      <c r="H64" s="112"/>
      <c r="I64" s="111"/>
      <c r="J64" s="120"/>
      <c r="K64" s="120"/>
      <c r="L64" s="120"/>
      <c r="M64" s="112"/>
      <c r="N64" s="112"/>
      <c r="O64" s="104"/>
      <c r="P64" s="103"/>
      <c r="Q64" s="103"/>
    </row>
    <row r="65" spans="4:17" ht="1.5" customHeight="1" x14ac:dyDescent="0.25">
      <c r="D65" s="112"/>
      <c r="E65" s="139"/>
      <c r="F65" s="112"/>
      <c r="G65" s="112"/>
      <c r="H65" s="112"/>
      <c r="I65" s="111"/>
      <c r="J65" s="120"/>
      <c r="K65" s="120"/>
      <c r="L65" s="120"/>
      <c r="M65" s="112"/>
      <c r="N65" s="112"/>
      <c r="O65" s="104"/>
      <c r="P65" s="103"/>
      <c r="Q65" s="103"/>
    </row>
    <row r="66" spans="4:17" ht="15.75" hidden="1" x14ac:dyDescent="0.25">
      <c r="D66" s="112"/>
      <c r="E66" s="139"/>
      <c r="F66" s="112"/>
      <c r="G66" s="112"/>
      <c r="H66" s="112"/>
      <c r="I66" s="111"/>
      <c r="J66" s="120"/>
      <c r="K66" s="120"/>
      <c r="L66" s="120"/>
      <c r="M66" s="112"/>
      <c r="N66" s="112"/>
      <c r="O66" s="104"/>
      <c r="P66" s="103"/>
      <c r="Q66" s="103"/>
    </row>
    <row r="67" spans="4:17" ht="15.75" hidden="1" x14ac:dyDescent="0.25">
      <c r="D67" s="112"/>
      <c r="E67" s="139"/>
      <c r="F67" s="112"/>
      <c r="G67" s="112"/>
      <c r="H67" s="112"/>
      <c r="I67" s="111"/>
      <c r="J67" s="120"/>
      <c r="K67" s="120"/>
      <c r="L67" s="120"/>
      <c r="M67" s="112"/>
      <c r="N67" s="112"/>
      <c r="O67" s="104"/>
      <c r="P67" s="103"/>
      <c r="Q67" s="103"/>
    </row>
    <row r="68" spans="4:17" ht="15.75" hidden="1" x14ac:dyDescent="0.25">
      <c r="D68" s="112"/>
      <c r="E68" s="139"/>
      <c r="F68" s="112"/>
      <c r="G68" s="112"/>
      <c r="H68" s="112"/>
      <c r="I68" s="111"/>
      <c r="J68" s="120"/>
      <c r="K68" s="120"/>
      <c r="L68" s="120"/>
      <c r="M68" s="112"/>
      <c r="N68" s="112"/>
      <c r="O68" s="104"/>
      <c r="P68" s="103"/>
      <c r="Q68" s="103"/>
    </row>
    <row r="69" spans="4:17" ht="26.25" x14ac:dyDescent="0.25">
      <c r="D69" s="296" t="s">
        <v>19</v>
      </c>
      <c r="E69" s="296"/>
      <c r="F69" s="296"/>
      <c r="G69" s="296"/>
      <c r="H69" s="296"/>
      <c r="I69" s="296"/>
      <c r="J69" s="296"/>
      <c r="K69" s="296"/>
      <c r="L69" s="296"/>
      <c r="M69" s="296"/>
      <c r="N69" s="112"/>
      <c r="O69" s="104"/>
      <c r="P69" s="103"/>
      <c r="Q69" s="103"/>
    </row>
    <row r="70" spans="4:17" ht="15.75" x14ac:dyDescent="0.25">
      <c r="D70" s="42"/>
      <c r="E70" s="134"/>
      <c r="F70" s="42"/>
      <c r="G70" s="42"/>
      <c r="H70" s="42"/>
      <c r="I70" s="41"/>
      <c r="J70" s="43"/>
      <c r="K70" s="43"/>
      <c r="L70" s="43"/>
      <c r="M70" s="42"/>
      <c r="N70" s="112"/>
      <c r="O70" s="104"/>
      <c r="P70" s="103"/>
      <c r="Q70" s="103"/>
    </row>
    <row r="71" spans="4:17" ht="5.25" customHeight="1" x14ac:dyDescent="0.25">
      <c r="D71" s="42"/>
      <c r="E71" s="134"/>
      <c r="F71" s="42"/>
      <c r="G71" s="42"/>
      <c r="H71" s="42"/>
      <c r="I71" s="41"/>
      <c r="J71" s="43"/>
      <c r="K71" s="43"/>
      <c r="L71" s="43"/>
      <c r="M71" s="42"/>
      <c r="N71" s="112"/>
      <c r="O71" s="104"/>
      <c r="P71" s="103"/>
      <c r="Q71" s="103"/>
    </row>
    <row r="72" spans="4:17" ht="15.75" hidden="1" x14ac:dyDescent="0.25">
      <c r="D72" s="42"/>
      <c r="E72" s="134"/>
      <c r="F72" s="42"/>
      <c r="G72" s="42"/>
      <c r="H72" s="42"/>
      <c r="I72" s="41"/>
      <c r="J72" s="43"/>
      <c r="K72" s="43"/>
      <c r="L72" s="43"/>
      <c r="M72" s="42"/>
      <c r="N72" s="112"/>
      <c r="O72" s="104"/>
      <c r="P72" s="103"/>
      <c r="Q72" s="103"/>
    </row>
    <row r="73" spans="4:17" ht="33" customHeight="1" thickBot="1" x14ac:dyDescent="0.3">
      <c r="D73" s="287" t="s">
        <v>20</v>
      </c>
      <c r="E73" s="287"/>
      <c r="F73" s="287"/>
      <c r="G73" s="287"/>
      <c r="H73" s="287"/>
      <c r="I73" s="287"/>
      <c r="J73" s="287"/>
      <c r="K73" s="287"/>
      <c r="L73" s="287"/>
      <c r="M73" s="287"/>
      <c r="N73" s="112"/>
      <c r="O73" s="104"/>
      <c r="P73" s="103"/>
      <c r="Q73" s="103"/>
    </row>
    <row r="74" spans="4:17" ht="15.75" x14ac:dyDescent="0.25">
      <c r="D74" s="373"/>
      <c r="E74" s="374"/>
      <c r="F74" s="374"/>
      <c r="G74" s="375"/>
      <c r="H74" s="113"/>
      <c r="I74" s="114"/>
      <c r="J74" s="114"/>
      <c r="K74" s="114"/>
      <c r="L74" s="114"/>
      <c r="M74" s="376"/>
      <c r="N74" s="377"/>
      <c r="O74" s="104"/>
      <c r="P74" s="103"/>
      <c r="Q74" s="103"/>
    </row>
    <row r="75" spans="4:17" ht="21.75" customHeight="1" x14ac:dyDescent="0.25">
      <c r="D75" s="378" t="s">
        <v>35</v>
      </c>
      <c r="E75" s="379"/>
      <c r="F75" s="379"/>
      <c r="G75" s="380"/>
      <c r="H75" s="153" t="s">
        <v>86</v>
      </c>
      <c r="I75" s="98" t="s">
        <v>7</v>
      </c>
      <c r="J75" s="98" t="s">
        <v>39</v>
      </c>
      <c r="K75" s="98" t="s">
        <v>40</v>
      </c>
      <c r="L75" s="98" t="s">
        <v>10</v>
      </c>
      <c r="M75" s="277" t="s">
        <v>41</v>
      </c>
      <c r="N75" s="278"/>
      <c r="O75" s="104"/>
      <c r="P75" s="103"/>
      <c r="Q75" s="103"/>
    </row>
    <row r="76" spans="4:17" ht="19.5" customHeight="1" x14ac:dyDescent="0.25">
      <c r="D76" s="282" t="s">
        <v>97</v>
      </c>
      <c r="E76" s="283"/>
      <c r="F76" s="283"/>
      <c r="G76" s="284"/>
      <c r="H76" s="204">
        <v>260</v>
      </c>
      <c r="I76" s="197">
        <v>2.0499999999999998</v>
      </c>
      <c r="J76" s="197">
        <v>6.7</v>
      </c>
      <c r="K76" s="197">
        <v>13.24</v>
      </c>
      <c r="L76" s="197">
        <v>122</v>
      </c>
      <c r="M76" s="316" t="s">
        <v>98</v>
      </c>
      <c r="N76" s="317"/>
      <c r="O76" s="104"/>
      <c r="P76" s="103"/>
      <c r="Q76" s="103"/>
    </row>
    <row r="77" spans="4:17" ht="19.5" customHeight="1" x14ac:dyDescent="0.25">
      <c r="D77" s="270" t="s">
        <v>163</v>
      </c>
      <c r="E77" s="271"/>
      <c r="F77" s="271"/>
      <c r="G77" s="272"/>
      <c r="H77" s="207"/>
      <c r="I77" s="166"/>
      <c r="J77" s="166"/>
      <c r="K77" s="166"/>
      <c r="L77" s="166"/>
      <c r="M77" s="313"/>
      <c r="N77" s="314"/>
      <c r="O77" s="104"/>
      <c r="P77" s="103"/>
      <c r="Q77" s="103"/>
    </row>
    <row r="78" spans="4:17" s="103" customFormat="1" ht="19.5" customHeight="1" x14ac:dyDescent="0.25">
      <c r="D78" s="265" t="s">
        <v>132</v>
      </c>
      <c r="E78" s="266"/>
      <c r="F78" s="266"/>
      <c r="G78" s="267"/>
      <c r="H78" s="201">
        <v>180</v>
      </c>
      <c r="I78" s="74">
        <v>7.57</v>
      </c>
      <c r="J78" s="74">
        <v>3.63</v>
      </c>
      <c r="K78" s="74">
        <v>34.28</v>
      </c>
      <c r="L78" s="74">
        <v>199.76</v>
      </c>
      <c r="M78" s="268" t="s">
        <v>133</v>
      </c>
      <c r="N78" s="269"/>
      <c r="O78" s="104"/>
    </row>
    <row r="79" spans="4:17" ht="19.5" customHeight="1" x14ac:dyDescent="0.25">
      <c r="D79" s="265" t="s">
        <v>134</v>
      </c>
      <c r="E79" s="266"/>
      <c r="F79" s="266"/>
      <c r="G79" s="267"/>
      <c r="H79" s="203">
        <v>120</v>
      </c>
      <c r="I79" s="147">
        <v>18.149999999999999</v>
      </c>
      <c r="J79" s="147">
        <v>17.260000000000002</v>
      </c>
      <c r="K79" s="147">
        <v>2.76</v>
      </c>
      <c r="L79" s="147">
        <v>238.72</v>
      </c>
      <c r="M79" s="268" t="s">
        <v>135</v>
      </c>
      <c r="N79" s="269"/>
      <c r="O79" s="104"/>
      <c r="P79" s="103"/>
      <c r="Q79" s="103"/>
    </row>
    <row r="80" spans="4:17" s="107" customFormat="1" ht="19.5" customHeight="1" x14ac:dyDescent="0.25">
      <c r="D80" s="282" t="s">
        <v>136</v>
      </c>
      <c r="E80" s="283"/>
      <c r="F80" s="283"/>
      <c r="G80" s="284"/>
      <c r="H80" s="206">
        <v>100</v>
      </c>
      <c r="I80" s="164">
        <v>1.74</v>
      </c>
      <c r="J80" s="164">
        <v>5.25</v>
      </c>
      <c r="K80" s="164">
        <v>9.73</v>
      </c>
      <c r="L80" s="164">
        <v>93.75</v>
      </c>
      <c r="M80" s="316" t="s">
        <v>138</v>
      </c>
      <c r="N80" s="317"/>
      <c r="O80" s="108"/>
    </row>
    <row r="81" spans="4:17" ht="19.5" customHeight="1" x14ac:dyDescent="0.25">
      <c r="D81" s="270" t="s">
        <v>137</v>
      </c>
      <c r="E81" s="271"/>
      <c r="F81" s="271"/>
      <c r="G81" s="272"/>
      <c r="H81" s="207"/>
      <c r="I81" s="166"/>
      <c r="J81" s="166"/>
      <c r="K81" s="166"/>
      <c r="L81" s="166"/>
      <c r="M81" s="384"/>
      <c r="N81" s="385"/>
      <c r="O81" s="104"/>
      <c r="P81" s="103"/>
      <c r="Q81" s="103"/>
    </row>
    <row r="82" spans="4:17" ht="19.5" customHeight="1" x14ac:dyDescent="0.25">
      <c r="D82" s="388" t="s">
        <v>101</v>
      </c>
      <c r="E82" s="389"/>
      <c r="F82" s="389"/>
      <c r="G82" s="390"/>
      <c r="H82" s="199">
        <v>200</v>
      </c>
      <c r="I82" s="74">
        <v>1</v>
      </c>
      <c r="J82" s="179" t="s">
        <v>177</v>
      </c>
      <c r="K82" s="74">
        <v>20.2</v>
      </c>
      <c r="L82" s="74">
        <v>84.8</v>
      </c>
      <c r="M82" s="268"/>
      <c r="N82" s="269"/>
      <c r="O82" s="104"/>
      <c r="P82" s="103"/>
      <c r="Q82" s="103"/>
    </row>
    <row r="83" spans="4:17" ht="19.5" customHeight="1" x14ac:dyDescent="0.25">
      <c r="D83" s="265" t="s">
        <v>11</v>
      </c>
      <c r="E83" s="266"/>
      <c r="F83" s="266"/>
      <c r="G83" s="267"/>
      <c r="H83" s="199">
        <v>70</v>
      </c>
      <c r="I83" s="147">
        <v>5.53</v>
      </c>
      <c r="J83" s="147">
        <v>0.7</v>
      </c>
      <c r="K83" s="147">
        <v>33.85</v>
      </c>
      <c r="L83" s="147">
        <v>165.55</v>
      </c>
      <c r="M83" s="268"/>
      <c r="N83" s="269"/>
      <c r="O83" s="104"/>
      <c r="P83" s="103"/>
      <c r="Q83" s="103"/>
    </row>
    <row r="84" spans="4:17" ht="22.5" customHeight="1" thickBot="1" x14ac:dyDescent="0.3">
      <c r="D84" s="257" t="s">
        <v>14</v>
      </c>
      <c r="E84" s="258"/>
      <c r="F84" s="258"/>
      <c r="G84" s="259"/>
      <c r="H84" s="208">
        <f>SUM(H76:H83)</f>
        <v>930</v>
      </c>
      <c r="I84" s="61">
        <f>SUM(I76:I83)</f>
        <v>36.04</v>
      </c>
      <c r="J84" s="61">
        <f>SUM(J76:J83)</f>
        <v>33.540000000000006</v>
      </c>
      <c r="K84" s="61">
        <f>SUM(K76:K83)</f>
        <v>114.06</v>
      </c>
      <c r="L84" s="61">
        <f>SUM(L76:L83)</f>
        <v>904.57999999999993</v>
      </c>
      <c r="M84" s="260" t="s">
        <v>0</v>
      </c>
      <c r="N84" s="261"/>
      <c r="O84" s="106"/>
      <c r="P84" s="103"/>
      <c r="Q84" s="103"/>
    </row>
    <row r="85" spans="4:17" ht="15.75" x14ac:dyDescent="0.25">
      <c r="D85" s="112"/>
      <c r="E85" s="139"/>
      <c r="F85" s="112"/>
      <c r="G85" s="112"/>
      <c r="H85" s="112"/>
      <c r="I85" s="111"/>
      <c r="J85" s="120"/>
      <c r="K85" s="120"/>
      <c r="L85" s="120"/>
      <c r="M85" s="112"/>
      <c r="N85" s="112"/>
      <c r="O85" s="104"/>
      <c r="P85" s="103"/>
      <c r="Q85" s="103"/>
    </row>
    <row r="86" spans="4:17" ht="44.25" customHeight="1" thickBot="1" x14ac:dyDescent="0.3">
      <c r="D86" s="287" t="s">
        <v>13</v>
      </c>
      <c r="E86" s="287"/>
      <c r="F86" s="287"/>
      <c r="G86" s="287"/>
      <c r="H86" s="287"/>
      <c r="I86" s="287"/>
      <c r="J86" s="287"/>
      <c r="K86" s="287"/>
      <c r="L86" s="287"/>
      <c r="M86" s="287"/>
      <c r="N86" s="139"/>
      <c r="O86" s="104"/>
      <c r="P86" s="103"/>
      <c r="Q86" s="103"/>
    </row>
    <row r="87" spans="4:17" ht="15.75" x14ac:dyDescent="0.25">
      <c r="D87" s="373"/>
      <c r="E87" s="374"/>
      <c r="F87" s="374"/>
      <c r="G87" s="375"/>
      <c r="H87" s="113"/>
      <c r="I87" s="114"/>
      <c r="J87" s="114"/>
      <c r="K87" s="114"/>
      <c r="L87" s="114"/>
      <c r="M87" s="376"/>
      <c r="N87" s="377"/>
      <c r="O87" s="104"/>
      <c r="P87" s="103"/>
      <c r="Q87" s="103"/>
    </row>
    <row r="88" spans="4:17" ht="20.25" customHeight="1" x14ac:dyDescent="0.25">
      <c r="D88" s="378" t="s">
        <v>35</v>
      </c>
      <c r="E88" s="379"/>
      <c r="F88" s="379"/>
      <c r="G88" s="380"/>
      <c r="H88" s="153" t="s">
        <v>86</v>
      </c>
      <c r="I88" s="98" t="s">
        <v>7</v>
      </c>
      <c r="J88" s="98" t="s">
        <v>39</v>
      </c>
      <c r="K88" s="98" t="s">
        <v>40</v>
      </c>
      <c r="L88" s="98" t="s">
        <v>10</v>
      </c>
      <c r="M88" s="277" t="s">
        <v>41</v>
      </c>
      <c r="N88" s="278"/>
      <c r="O88" s="104"/>
      <c r="P88" s="103"/>
      <c r="Q88" s="103"/>
    </row>
    <row r="89" spans="4:17" ht="19.5" customHeight="1" x14ac:dyDescent="0.25">
      <c r="D89" s="282" t="s">
        <v>141</v>
      </c>
      <c r="E89" s="283"/>
      <c r="F89" s="283"/>
      <c r="G89" s="284"/>
      <c r="H89" s="204">
        <v>250</v>
      </c>
      <c r="I89" s="197">
        <v>4.62</v>
      </c>
      <c r="J89" s="197">
        <v>5.92</v>
      </c>
      <c r="K89" s="197">
        <v>17.88</v>
      </c>
      <c r="L89" s="197">
        <v>143.54</v>
      </c>
      <c r="M89" s="316" t="s">
        <v>142</v>
      </c>
      <c r="N89" s="317"/>
      <c r="O89" s="104"/>
      <c r="P89" s="103"/>
      <c r="Q89" s="103"/>
    </row>
    <row r="90" spans="4:17" ht="19.5" customHeight="1" x14ac:dyDescent="0.25">
      <c r="D90" s="365" t="s">
        <v>91</v>
      </c>
      <c r="E90" s="366"/>
      <c r="F90" s="366"/>
      <c r="G90" s="367"/>
      <c r="H90" s="207"/>
      <c r="I90" s="166"/>
      <c r="J90" s="166"/>
      <c r="K90" s="166"/>
      <c r="L90" s="166"/>
      <c r="M90" s="209"/>
      <c r="N90" s="126"/>
      <c r="O90" s="105"/>
      <c r="P90" s="103"/>
      <c r="Q90" s="103"/>
    </row>
    <row r="91" spans="4:17" s="103" customFormat="1" ht="19.5" customHeight="1" x14ac:dyDescent="0.25">
      <c r="D91" s="265" t="s">
        <v>52</v>
      </c>
      <c r="E91" s="266"/>
      <c r="F91" s="266"/>
      <c r="G91" s="267"/>
      <c r="H91" s="170">
        <v>180</v>
      </c>
      <c r="I91" s="171">
        <v>4.8600000000000003</v>
      </c>
      <c r="J91" s="171">
        <v>7.42</v>
      </c>
      <c r="K91" s="171">
        <v>24.68</v>
      </c>
      <c r="L91" s="171">
        <v>187.06</v>
      </c>
      <c r="M91" s="271" t="s">
        <v>58</v>
      </c>
      <c r="N91" s="320"/>
      <c r="O91" s="104"/>
    </row>
    <row r="92" spans="4:17" ht="19.5" customHeight="1" x14ac:dyDescent="0.25">
      <c r="D92" s="362" t="s">
        <v>139</v>
      </c>
      <c r="E92" s="363"/>
      <c r="F92" s="363"/>
      <c r="G92" s="364"/>
      <c r="H92" s="203">
        <v>120</v>
      </c>
      <c r="I92" s="147">
        <v>20.74</v>
      </c>
      <c r="J92" s="147">
        <v>11.54</v>
      </c>
      <c r="K92" s="147">
        <v>0.97</v>
      </c>
      <c r="L92" s="147">
        <v>196.61</v>
      </c>
      <c r="M92" s="268" t="s">
        <v>140</v>
      </c>
      <c r="N92" s="269"/>
      <c r="O92" s="104"/>
      <c r="P92" s="103"/>
      <c r="Q92" s="103"/>
    </row>
    <row r="93" spans="4:17" ht="19.5" customHeight="1" x14ac:dyDescent="0.25">
      <c r="D93" s="265" t="s">
        <v>112</v>
      </c>
      <c r="E93" s="266"/>
      <c r="F93" s="266"/>
      <c r="G93" s="267"/>
      <c r="H93" s="203">
        <v>100</v>
      </c>
      <c r="I93" s="147">
        <v>1.51</v>
      </c>
      <c r="J93" s="147">
        <v>4.18</v>
      </c>
      <c r="K93" s="147">
        <v>8.1199999999999992</v>
      </c>
      <c r="L93" s="147">
        <v>76.790000000000006</v>
      </c>
      <c r="M93" s="268" t="s">
        <v>113</v>
      </c>
      <c r="N93" s="269"/>
      <c r="O93" s="104"/>
      <c r="P93" s="103"/>
      <c r="Q93" s="103"/>
    </row>
    <row r="94" spans="4:17" s="144" customFormat="1" ht="19.5" customHeight="1" x14ac:dyDescent="0.25">
      <c r="D94" s="325" t="s">
        <v>124</v>
      </c>
      <c r="E94" s="285"/>
      <c r="F94" s="285"/>
      <c r="G94" s="285"/>
      <c r="H94" s="199">
        <v>200</v>
      </c>
      <c r="I94" s="74">
        <v>0.59</v>
      </c>
      <c r="J94" s="74">
        <v>0.05</v>
      </c>
      <c r="K94" s="74">
        <v>17.59</v>
      </c>
      <c r="L94" s="74">
        <v>73.95</v>
      </c>
      <c r="M94" s="268" t="s">
        <v>87</v>
      </c>
      <c r="N94" s="269"/>
      <c r="O94" s="145"/>
    </row>
    <row r="95" spans="4:17" ht="19.5" customHeight="1" x14ac:dyDescent="0.25">
      <c r="D95" s="265" t="s">
        <v>11</v>
      </c>
      <c r="E95" s="266"/>
      <c r="F95" s="266"/>
      <c r="G95" s="267"/>
      <c r="H95" s="199">
        <v>70</v>
      </c>
      <c r="I95" s="147">
        <v>5.53</v>
      </c>
      <c r="J95" s="147">
        <v>0.7</v>
      </c>
      <c r="K95" s="147">
        <v>33.85</v>
      </c>
      <c r="L95" s="147">
        <v>165.55</v>
      </c>
      <c r="M95" s="268"/>
      <c r="N95" s="269"/>
      <c r="O95" s="104"/>
      <c r="P95" s="103"/>
      <c r="Q95" s="103"/>
    </row>
    <row r="96" spans="4:17" ht="22.5" customHeight="1" thickBot="1" x14ac:dyDescent="0.3">
      <c r="D96" s="257" t="s">
        <v>14</v>
      </c>
      <c r="E96" s="258"/>
      <c r="F96" s="258"/>
      <c r="G96" s="259"/>
      <c r="H96" s="208">
        <f>SUM(H89:H95)</f>
        <v>920</v>
      </c>
      <c r="I96" s="61">
        <f>SUM(I89:I95)</f>
        <v>37.85</v>
      </c>
      <c r="J96" s="61">
        <f>SUM(J89:J95)</f>
        <v>29.81</v>
      </c>
      <c r="K96" s="61">
        <f>SUM(K89:K95)</f>
        <v>103.09</v>
      </c>
      <c r="L96" s="61">
        <f>SUM(L89:L95)</f>
        <v>843.5</v>
      </c>
      <c r="M96" s="260" t="s">
        <v>0</v>
      </c>
      <c r="N96" s="261"/>
      <c r="O96" s="104"/>
      <c r="P96" s="103"/>
      <c r="Q96" s="103"/>
    </row>
    <row r="97" spans="4:19" ht="15.75" x14ac:dyDescent="0.25">
      <c r="D97" s="124"/>
      <c r="E97" s="128"/>
      <c r="F97" s="124"/>
      <c r="G97" s="124"/>
      <c r="H97" s="124"/>
      <c r="I97" s="124"/>
      <c r="J97" s="124"/>
      <c r="K97" s="124"/>
      <c r="L97" s="124"/>
      <c r="M97" s="124"/>
      <c r="N97" s="124"/>
      <c r="O97" s="104"/>
      <c r="P97" s="103"/>
      <c r="Q97" s="103"/>
    </row>
    <row r="98" spans="4:19" ht="42.75" customHeight="1" thickBot="1" x14ac:dyDescent="0.3">
      <c r="D98" s="287" t="s">
        <v>45</v>
      </c>
      <c r="E98" s="287"/>
      <c r="F98" s="287"/>
      <c r="G98" s="287"/>
      <c r="H98" s="287"/>
      <c r="I98" s="287"/>
      <c r="J98" s="287"/>
      <c r="K98" s="287"/>
      <c r="L98" s="287"/>
      <c r="M98" s="287"/>
      <c r="N98" s="112"/>
      <c r="O98" s="104"/>
      <c r="P98" s="103"/>
      <c r="Q98" s="103"/>
    </row>
    <row r="99" spans="4:19" ht="15.75" x14ac:dyDescent="0.25">
      <c r="D99" s="368"/>
      <c r="E99" s="369"/>
      <c r="F99" s="369"/>
      <c r="G99" s="370"/>
      <c r="H99" s="130"/>
      <c r="I99" s="131"/>
      <c r="J99" s="131"/>
      <c r="K99" s="131"/>
      <c r="L99" s="131"/>
      <c r="M99" s="371"/>
      <c r="N99" s="372"/>
      <c r="O99" s="104"/>
      <c r="P99" s="103"/>
      <c r="Q99" s="103"/>
      <c r="S99" s="132"/>
    </row>
    <row r="100" spans="4:19" ht="21" customHeight="1" x14ac:dyDescent="0.25">
      <c r="D100" s="378" t="s">
        <v>35</v>
      </c>
      <c r="E100" s="379"/>
      <c r="F100" s="379"/>
      <c r="G100" s="380"/>
      <c r="H100" s="153" t="s">
        <v>86</v>
      </c>
      <c r="I100" s="98" t="s">
        <v>7</v>
      </c>
      <c r="J100" s="98" t="s">
        <v>39</v>
      </c>
      <c r="K100" s="98" t="s">
        <v>40</v>
      </c>
      <c r="L100" s="98" t="s">
        <v>10</v>
      </c>
      <c r="M100" s="277" t="s">
        <v>41</v>
      </c>
      <c r="N100" s="278"/>
      <c r="O100" s="104"/>
      <c r="P100" s="103"/>
      <c r="Q100" s="103"/>
    </row>
    <row r="101" spans="4:19" ht="19.5" customHeight="1" x14ac:dyDescent="0.25">
      <c r="D101" s="265" t="s">
        <v>165</v>
      </c>
      <c r="E101" s="266"/>
      <c r="F101" s="266"/>
      <c r="G101" s="267"/>
      <c r="H101" s="201">
        <v>260</v>
      </c>
      <c r="I101" s="74">
        <v>2.06</v>
      </c>
      <c r="J101" s="74">
        <v>3.83</v>
      </c>
      <c r="K101" s="74">
        <v>13.68</v>
      </c>
      <c r="L101" s="74">
        <v>98.27</v>
      </c>
      <c r="M101" s="268" t="s">
        <v>149</v>
      </c>
      <c r="N101" s="269"/>
      <c r="O101" s="104"/>
      <c r="P101" s="103"/>
      <c r="Q101" s="103"/>
    </row>
    <row r="102" spans="4:19" ht="19.5" customHeight="1" x14ac:dyDescent="0.25">
      <c r="D102" s="326" t="s">
        <v>94</v>
      </c>
      <c r="E102" s="327"/>
      <c r="F102" s="327"/>
      <c r="G102" s="328"/>
      <c r="H102" s="199">
        <v>180</v>
      </c>
      <c r="I102" s="74">
        <v>6.63</v>
      </c>
      <c r="J102" s="74">
        <v>4.91</v>
      </c>
      <c r="K102" s="74">
        <v>42.34</v>
      </c>
      <c r="L102" s="74">
        <v>240.2</v>
      </c>
      <c r="M102" s="268" t="s">
        <v>71</v>
      </c>
      <c r="N102" s="269"/>
      <c r="O102" s="104"/>
      <c r="P102" s="103"/>
      <c r="Q102" s="103"/>
    </row>
    <row r="103" spans="4:19" ht="19.5" customHeight="1" x14ac:dyDescent="0.25">
      <c r="D103" s="265" t="s">
        <v>143</v>
      </c>
      <c r="E103" s="266"/>
      <c r="F103" s="266"/>
      <c r="G103" s="267"/>
      <c r="H103" s="201">
        <v>110</v>
      </c>
      <c r="I103" s="74">
        <v>12.78</v>
      </c>
      <c r="J103" s="74">
        <v>11.63</v>
      </c>
      <c r="K103" s="74">
        <v>9.76</v>
      </c>
      <c r="L103" s="74">
        <v>196.32</v>
      </c>
      <c r="M103" s="268" t="s">
        <v>145</v>
      </c>
      <c r="N103" s="269"/>
      <c r="O103" s="104"/>
      <c r="P103" s="103"/>
      <c r="Q103" s="103"/>
    </row>
    <row r="104" spans="4:19" s="103" customFormat="1" ht="19.5" customHeight="1" x14ac:dyDescent="0.25">
      <c r="D104" s="265" t="s">
        <v>144</v>
      </c>
      <c r="E104" s="266"/>
      <c r="F104" s="266"/>
      <c r="G104" s="267"/>
      <c r="H104" s="201"/>
      <c r="I104" s="74">
        <v>0.38</v>
      </c>
      <c r="J104" s="74">
        <v>1.04</v>
      </c>
      <c r="K104" s="74">
        <v>1.92</v>
      </c>
      <c r="L104" s="74">
        <v>18.829999999999998</v>
      </c>
      <c r="M104" s="268" t="s">
        <v>174</v>
      </c>
      <c r="N104" s="269"/>
      <c r="O104" s="104"/>
    </row>
    <row r="105" spans="4:19" ht="19.5" customHeight="1" x14ac:dyDescent="0.25">
      <c r="D105" s="326" t="s">
        <v>146</v>
      </c>
      <c r="E105" s="327"/>
      <c r="F105" s="327"/>
      <c r="G105" s="328"/>
      <c r="H105" s="203">
        <v>100</v>
      </c>
      <c r="I105" s="147">
        <v>4.6100000000000003</v>
      </c>
      <c r="J105" s="147">
        <v>9.5</v>
      </c>
      <c r="K105" s="147">
        <v>6.6</v>
      </c>
      <c r="L105" s="147">
        <v>131.05000000000001</v>
      </c>
      <c r="M105" s="268" t="s">
        <v>147</v>
      </c>
      <c r="N105" s="269"/>
      <c r="O105" s="104"/>
      <c r="P105" s="103"/>
      <c r="Q105" s="103"/>
    </row>
    <row r="106" spans="4:19" s="144" customFormat="1" ht="19.5" customHeight="1" x14ac:dyDescent="0.25">
      <c r="D106" s="325" t="s">
        <v>126</v>
      </c>
      <c r="E106" s="285"/>
      <c r="F106" s="285"/>
      <c r="G106" s="285"/>
      <c r="H106" s="199">
        <v>200</v>
      </c>
      <c r="I106" s="74">
        <v>0.16</v>
      </c>
      <c r="J106" s="74">
        <v>0.16</v>
      </c>
      <c r="K106" s="74">
        <v>13.9</v>
      </c>
      <c r="L106" s="74">
        <v>58.7</v>
      </c>
      <c r="M106" s="268" t="s">
        <v>93</v>
      </c>
      <c r="N106" s="269"/>
      <c r="O106" s="145"/>
    </row>
    <row r="107" spans="4:19" ht="19.5" customHeight="1" x14ac:dyDescent="0.25">
      <c r="D107" s="265" t="s">
        <v>11</v>
      </c>
      <c r="E107" s="266"/>
      <c r="F107" s="266"/>
      <c r="G107" s="267"/>
      <c r="H107" s="199">
        <v>70</v>
      </c>
      <c r="I107" s="147">
        <v>5.53</v>
      </c>
      <c r="J107" s="147">
        <v>0.7</v>
      </c>
      <c r="K107" s="147">
        <v>33.85</v>
      </c>
      <c r="L107" s="147">
        <v>165.55</v>
      </c>
      <c r="M107" s="268"/>
      <c r="N107" s="269"/>
      <c r="O107" s="104"/>
      <c r="P107" s="103"/>
      <c r="Q107" s="103"/>
    </row>
    <row r="108" spans="4:19" ht="22.5" customHeight="1" thickBot="1" x14ac:dyDescent="0.3">
      <c r="D108" s="262" t="s">
        <v>14</v>
      </c>
      <c r="E108" s="263"/>
      <c r="F108" s="263"/>
      <c r="G108" s="264"/>
      <c r="H108" s="208">
        <f>SUM(H101:H107)</f>
        <v>920</v>
      </c>
      <c r="I108" s="61">
        <f>SUM(I101:I107)</f>
        <v>32.15</v>
      </c>
      <c r="J108" s="61">
        <f>SUM(J101:J107)</f>
        <v>31.77</v>
      </c>
      <c r="K108" s="61">
        <f>SUM(K101:K107)</f>
        <v>122.05000000000001</v>
      </c>
      <c r="L108" s="61">
        <f>SUM(L101:L107)</f>
        <v>908.92000000000007</v>
      </c>
      <c r="M108" s="260" t="s">
        <v>0</v>
      </c>
      <c r="N108" s="261"/>
      <c r="O108" s="104"/>
      <c r="P108" s="103"/>
      <c r="Q108" s="103"/>
    </row>
    <row r="109" spans="4:19" ht="15.75" x14ac:dyDescent="0.25">
      <c r="D109" s="112"/>
      <c r="E109" s="139"/>
      <c r="F109" s="112"/>
      <c r="G109" s="112"/>
      <c r="H109" s="112"/>
      <c r="I109" s="111"/>
      <c r="J109" s="120"/>
      <c r="K109" s="120"/>
      <c r="L109" s="120"/>
      <c r="M109" s="112"/>
      <c r="N109" s="112"/>
      <c r="O109" s="104"/>
      <c r="P109" s="103"/>
      <c r="Q109" s="103"/>
    </row>
    <row r="110" spans="4:19" ht="47.25" customHeight="1" thickBot="1" x14ac:dyDescent="0.3">
      <c r="D110" s="287" t="s">
        <v>3</v>
      </c>
      <c r="E110" s="287"/>
      <c r="F110" s="287"/>
      <c r="G110" s="287"/>
      <c r="H110" s="287"/>
      <c r="I110" s="287"/>
      <c r="J110" s="287"/>
      <c r="K110" s="287"/>
      <c r="L110" s="287"/>
      <c r="M110" s="287"/>
      <c r="N110" s="112"/>
      <c r="O110" s="104"/>
      <c r="P110" s="103"/>
      <c r="Q110" s="103"/>
    </row>
    <row r="111" spans="4:19" ht="15.75" x14ac:dyDescent="0.25">
      <c r="D111" s="373"/>
      <c r="E111" s="374"/>
      <c r="F111" s="374"/>
      <c r="G111" s="375"/>
      <c r="H111" s="113"/>
      <c r="I111" s="114"/>
      <c r="J111" s="114"/>
      <c r="K111" s="114"/>
      <c r="L111" s="114"/>
      <c r="M111" s="376"/>
      <c r="N111" s="377"/>
      <c r="O111" s="104"/>
      <c r="P111" s="103"/>
      <c r="Q111" s="103"/>
    </row>
    <row r="112" spans="4:19" ht="21" customHeight="1" x14ac:dyDescent="0.25">
      <c r="D112" s="378" t="s">
        <v>35</v>
      </c>
      <c r="E112" s="379"/>
      <c r="F112" s="379"/>
      <c r="G112" s="380"/>
      <c r="H112" s="153" t="s">
        <v>86</v>
      </c>
      <c r="I112" s="98" t="s">
        <v>7</v>
      </c>
      <c r="J112" s="98" t="s">
        <v>39</v>
      </c>
      <c r="K112" s="98" t="s">
        <v>40</v>
      </c>
      <c r="L112" s="98" t="s">
        <v>10</v>
      </c>
      <c r="M112" s="277" t="s">
        <v>41</v>
      </c>
      <c r="N112" s="278"/>
      <c r="O112" s="104"/>
      <c r="P112" s="103"/>
      <c r="Q112" s="103"/>
    </row>
    <row r="113" spans="4:17" ht="19.5" customHeight="1" x14ac:dyDescent="0.25">
      <c r="D113" s="282" t="s">
        <v>46</v>
      </c>
      <c r="E113" s="283"/>
      <c r="F113" s="283"/>
      <c r="G113" s="284"/>
      <c r="H113" s="204">
        <v>250</v>
      </c>
      <c r="I113" s="197">
        <v>5.07</v>
      </c>
      <c r="J113" s="197">
        <v>7.78</v>
      </c>
      <c r="K113" s="197">
        <v>18.690000000000001</v>
      </c>
      <c r="L113" s="197">
        <v>165.41</v>
      </c>
      <c r="M113" s="316" t="s">
        <v>154</v>
      </c>
      <c r="N113" s="317"/>
      <c r="O113" s="104"/>
      <c r="P113" s="103"/>
      <c r="Q113" s="103"/>
    </row>
    <row r="114" spans="4:17" ht="19.5" customHeight="1" x14ac:dyDescent="0.25">
      <c r="D114" s="365" t="s">
        <v>91</v>
      </c>
      <c r="E114" s="366"/>
      <c r="F114" s="366"/>
      <c r="G114" s="367"/>
      <c r="H114" s="200"/>
      <c r="I114" s="188"/>
      <c r="J114" s="188"/>
      <c r="K114" s="188"/>
      <c r="L114" s="188"/>
      <c r="M114" s="319"/>
      <c r="N114" s="320"/>
      <c r="O114" s="104"/>
      <c r="P114" s="103"/>
      <c r="Q114" s="103"/>
    </row>
    <row r="115" spans="4:17" s="144" customFormat="1" ht="19.5" customHeight="1" x14ac:dyDescent="0.25">
      <c r="D115" s="265" t="s">
        <v>52</v>
      </c>
      <c r="E115" s="266"/>
      <c r="F115" s="266"/>
      <c r="G115" s="267"/>
      <c r="H115" s="170">
        <v>180</v>
      </c>
      <c r="I115" s="171">
        <v>4.8600000000000003</v>
      </c>
      <c r="J115" s="171">
        <v>7.42</v>
      </c>
      <c r="K115" s="171">
        <v>24.68</v>
      </c>
      <c r="L115" s="171">
        <v>187.06</v>
      </c>
      <c r="M115" s="271" t="s">
        <v>58</v>
      </c>
      <c r="N115" s="320"/>
      <c r="O115" s="145"/>
    </row>
    <row r="116" spans="4:17" ht="19.5" customHeight="1" x14ac:dyDescent="0.25">
      <c r="D116" s="326" t="s">
        <v>152</v>
      </c>
      <c r="E116" s="327"/>
      <c r="F116" s="327"/>
      <c r="G116" s="328"/>
      <c r="H116" s="203">
        <v>105</v>
      </c>
      <c r="I116" s="147">
        <v>22.41</v>
      </c>
      <c r="J116" s="147">
        <v>6.04</v>
      </c>
      <c r="K116" s="147">
        <v>5.41</v>
      </c>
      <c r="L116" s="147">
        <v>173.2</v>
      </c>
      <c r="M116" s="268" t="s">
        <v>73</v>
      </c>
      <c r="N116" s="269"/>
      <c r="O116" s="104"/>
      <c r="P116" s="103"/>
      <c r="Q116" s="103"/>
    </row>
    <row r="117" spans="4:17" s="103" customFormat="1" ht="19.5" customHeight="1" x14ac:dyDescent="0.25">
      <c r="D117" s="265" t="s">
        <v>153</v>
      </c>
      <c r="E117" s="266"/>
      <c r="F117" s="266"/>
      <c r="G117" s="267"/>
      <c r="H117" s="199"/>
      <c r="I117" s="147">
        <v>0.03</v>
      </c>
      <c r="J117" s="147">
        <v>4.13</v>
      </c>
      <c r="K117" s="147">
        <v>0.04</v>
      </c>
      <c r="L117" s="147">
        <v>37.4</v>
      </c>
      <c r="M117" s="268" t="s">
        <v>67</v>
      </c>
      <c r="N117" s="269"/>
      <c r="O117" s="104"/>
    </row>
    <row r="118" spans="4:17" s="103" customFormat="1" ht="19.5" customHeight="1" x14ac:dyDescent="0.25">
      <c r="D118" s="326" t="s">
        <v>150</v>
      </c>
      <c r="E118" s="327"/>
      <c r="F118" s="327"/>
      <c r="G118" s="328"/>
      <c r="H118" s="203">
        <v>100</v>
      </c>
      <c r="I118" s="147">
        <v>3.49</v>
      </c>
      <c r="J118" s="147">
        <v>11.83</v>
      </c>
      <c r="K118" s="147">
        <v>6.27</v>
      </c>
      <c r="L118" s="147">
        <v>145.63999999999999</v>
      </c>
      <c r="M118" s="268" t="s">
        <v>151</v>
      </c>
      <c r="N118" s="269"/>
      <c r="O118" s="104"/>
    </row>
    <row r="119" spans="4:17" ht="19.5" customHeight="1" x14ac:dyDescent="0.25">
      <c r="D119" s="388" t="s">
        <v>101</v>
      </c>
      <c r="E119" s="389"/>
      <c r="F119" s="389"/>
      <c r="G119" s="390"/>
      <c r="H119" s="199">
        <v>200</v>
      </c>
      <c r="I119" s="74">
        <v>1</v>
      </c>
      <c r="J119" s="179" t="s">
        <v>177</v>
      </c>
      <c r="K119" s="74">
        <v>20.2</v>
      </c>
      <c r="L119" s="74">
        <v>84.8</v>
      </c>
      <c r="M119" s="268"/>
      <c r="N119" s="269"/>
      <c r="O119" s="104"/>
      <c r="P119" s="103"/>
      <c r="Q119" s="103"/>
    </row>
    <row r="120" spans="4:17" ht="19.5" customHeight="1" x14ac:dyDescent="0.25">
      <c r="D120" s="265" t="s">
        <v>11</v>
      </c>
      <c r="E120" s="266"/>
      <c r="F120" s="266"/>
      <c r="G120" s="267"/>
      <c r="H120" s="199">
        <v>70</v>
      </c>
      <c r="I120" s="147">
        <v>5.53</v>
      </c>
      <c r="J120" s="147">
        <v>0.7</v>
      </c>
      <c r="K120" s="147">
        <v>33.85</v>
      </c>
      <c r="L120" s="147">
        <v>165.55</v>
      </c>
      <c r="M120" s="268"/>
      <c r="N120" s="269"/>
      <c r="O120" s="104"/>
      <c r="P120" s="103"/>
      <c r="Q120" s="103"/>
    </row>
    <row r="121" spans="4:17" ht="22.5" customHeight="1" thickBot="1" x14ac:dyDescent="0.3">
      <c r="D121" s="404" t="s">
        <v>14</v>
      </c>
      <c r="E121" s="405"/>
      <c r="F121" s="405"/>
      <c r="G121" s="406"/>
      <c r="H121" s="208">
        <f>SUM(H113:H120)</f>
        <v>905</v>
      </c>
      <c r="I121" s="61">
        <f>SUM(I113:I120)</f>
        <v>42.390000000000008</v>
      </c>
      <c r="J121" s="61">
        <f>SUM(J113:J120)</f>
        <v>37.9</v>
      </c>
      <c r="K121" s="61">
        <f>SUM(K113:K120)</f>
        <v>109.14000000000001</v>
      </c>
      <c r="L121" s="61">
        <f>SUM(L113:L120)</f>
        <v>959.06</v>
      </c>
      <c r="M121" s="293" t="s">
        <v>0</v>
      </c>
      <c r="N121" s="294"/>
      <c r="O121" s="104"/>
      <c r="P121" s="103"/>
      <c r="Q121" s="103"/>
    </row>
    <row r="122" spans="4:17" ht="15.75" x14ac:dyDescent="0.25">
      <c r="D122" s="124"/>
      <c r="E122" s="128"/>
      <c r="F122" s="124"/>
      <c r="G122" s="124"/>
      <c r="H122" s="124"/>
      <c r="I122" s="124"/>
      <c r="J122" s="124"/>
      <c r="K122" s="124"/>
      <c r="L122" s="124"/>
      <c r="M122" s="124"/>
      <c r="N122" s="124"/>
      <c r="O122" s="104"/>
      <c r="P122" s="103"/>
      <c r="Q122" s="103"/>
    </row>
    <row r="123" spans="4:17" ht="36.75" customHeight="1" thickBot="1" x14ac:dyDescent="0.3">
      <c r="D123" s="287" t="s">
        <v>17</v>
      </c>
      <c r="E123" s="287"/>
      <c r="F123" s="287"/>
      <c r="G123" s="287"/>
      <c r="H123" s="287"/>
      <c r="I123" s="287"/>
      <c r="J123" s="287"/>
      <c r="K123" s="287"/>
      <c r="L123" s="287"/>
      <c r="M123" s="287"/>
      <c r="N123" s="112"/>
      <c r="O123" s="104"/>
      <c r="P123" s="103"/>
      <c r="Q123" s="103"/>
    </row>
    <row r="124" spans="4:17" ht="15.75" x14ac:dyDescent="0.25">
      <c r="D124" s="373"/>
      <c r="E124" s="374"/>
      <c r="F124" s="374"/>
      <c r="G124" s="375"/>
      <c r="H124" s="113"/>
      <c r="I124" s="114"/>
      <c r="J124" s="114"/>
      <c r="K124" s="114"/>
      <c r="L124" s="114"/>
      <c r="M124" s="376"/>
      <c r="N124" s="377"/>
      <c r="O124" s="104"/>
      <c r="P124" s="103"/>
      <c r="Q124" s="103"/>
    </row>
    <row r="125" spans="4:17" ht="21.75" customHeight="1" x14ac:dyDescent="0.25">
      <c r="D125" s="378" t="s">
        <v>35</v>
      </c>
      <c r="E125" s="379"/>
      <c r="F125" s="379"/>
      <c r="G125" s="380"/>
      <c r="H125" s="153" t="s">
        <v>86</v>
      </c>
      <c r="I125" s="98" t="s">
        <v>7</v>
      </c>
      <c r="J125" s="98" t="s">
        <v>39</v>
      </c>
      <c r="K125" s="98" t="s">
        <v>40</v>
      </c>
      <c r="L125" s="98" t="s">
        <v>10</v>
      </c>
      <c r="M125" s="277" t="s">
        <v>41</v>
      </c>
      <c r="N125" s="278"/>
      <c r="O125" s="104"/>
      <c r="P125" s="103"/>
      <c r="Q125" s="103"/>
    </row>
    <row r="126" spans="4:17" ht="19.5" customHeight="1" x14ac:dyDescent="0.25">
      <c r="D126" s="282" t="s">
        <v>160</v>
      </c>
      <c r="E126" s="283"/>
      <c r="F126" s="283"/>
      <c r="G126" s="284"/>
      <c r="H126" s="204">
        <v>260</v>
      </c>
      <c r="I126" s="197">
        <v>2.62</v>
      </c>
      <c r="J126" s="197">
        <v>4.83</v>
      </c>
      <c r="K126" s="197">
        <v>12.03</v>
      </c>
      <c r="L126" s="197">
        <v>102.78</v>
      </c>
      <c r="M126" s="316" t="s">
        <v>162</v>
      </c>
      <c r="N126" s="317"/>
      <c r="O126" s="104"/>
      <c r="P126" s="103"/>
      <c r="Q126" s="103"/>
    </row>
    <row r="127" spans="4:17" ht="19.5" customHeight="1" x14ac:dyDescent="0.25">
      <c r="D127" s="270" t="s">
        <v>164</v>
      </c>
      <c r="E127" s="271"/>
      <c r="F127" s="271"/>
      <c r="G127" s="272"/>
      <c r="H127" s="205"/>
      <c r="I127" s="188"/>
      <c r="J127" s="188"/>
      <c r="K127" s="188"/>
      <c r="L127" s="188"/>
      <c r="M127" s="319"/>
      <c r="N127" s="320"/>
      <c r="O127" s="104"/>
      <c r="P127" s="103"/>
      <c r="Q127" s="103"/>
    </row>
    <row r="128" spans="4:17" s="103" customFormat="1" ht="19.5" customHeight="1" x14ac:dyDescent="0.25">
      <c r="D128" s="265" t="s">
        <v>155</v>
      </c>
      <c r="E128" s="266"/>
      <c r="F128" s="266"/>
      <c r="G128" s="267"/>
      <c r="H128" s="205">
        <v>180</v>
      </c>
      <c r="I128" s="188">
        <v>4.1399999999999997</v>
      </c>
      <c r="J128" s="188">
        <v>5.52</v>
      </c>
      <c r="K128" s="171">
        <v>39.44</v>
      </c>
      <c r="L128" s="188">
        <v>224.55</v>
      </c>
      <c r="M128" s="271" t="s">
        <v>156</v>
      </c>
      <c r="N128" s="320"/>
      <c r="O128" s="104"/>
    </row>
    <row r="129" spans="4:17" s="103" customFormat="1" ht="19.5" customHeight="1" x14ac:dyDescent="0.25">
      <c r="D129" s="265" t="s">
        <v>157</v>
      </c>
      <c r="E129" s="266"/>
      <c r="F129" s="266"/>
      <c r="G129" s="267"/>
      <c r="H129" s="205">
        <v>120</v>
      </c>
      <c r="I129" s="171">
        <v>21.24</v>
      </c>
      <c r="J129" s="171">
        <v>14.09</v>
      </c>
      <c r="K129" s="171">
        <v>5.01</v>
      </c>
      <c r="L129" s="171">
        <v>232.84</v>
      </c>
      <c r="M129" s="268" t="s">
        <v>158</v>
      </c>
      <c r="N129" s="269"/>
      <c r="O129" s="104"/>
    </row>
    <row r="130" spans="4:17" ht="19.5" customHeight="1" x14ac:dyDescent="0.25">
      <c r="D130" s="282" t="s">
        <v>159</v>
      </c>
      <c r="E130" s="283"/>
      <c r="F130" s="283"/>
      <c r="G130" s="284"/>
      <c r="H130" s="206">
        <v>100</v>
      </c>
      <c r="I130" s="164">
        <v>2.77</v>
      </c>
      <c r="J130" s="164">
        <v>7.15</v>
      </c>
      <c r="K130" s="164">
        <v>10.220000000000001</v>
      </c>
      <c r="L130" s="164">
        <v>116.7</v>
      </c>
      <c r="M130" s="316" t="s">
        <v>109</v>
      </c>
      <c r="N130" s="317"/>
      <c r="O130" s="104"/>
      <c r="P130" s="103"/>
      <c r="Q130" s="103"/>
    </row>
    <row r="131" spans="4:17" ht="19.5" customHeight="1" x14ac:dyDescent="0.25">
      <c r="D131" s="270" t="s">
        <v>137</v>
      </c>
      <c r="E131" s="271"/>
      <c r="F131" s="271"/>
      <c r="G131" s="272"/>
      <c r="H131" s="207"/>
      <c r="I131" s="166"/>
      <c r="J131" s="166"/>
      <c r="K131" s="166"/>
      <c r="L131" s="166"/>
      <c r="M131" s="384"/>
      <c r="N131" s="385"/>
      <c r="O131" s="104"/>
      <c r="P131" s="103"/>
      <c r="Q131" s="103"/>
    </row>
    <row r="132" spans="4:17" ht="19.5" customHeight="1" x14ac:dyDescent="0.25">
      <c r="D132" s="325" t="s">
        <v>124</v>
      </c>
      <c r="E132" s="285"/>
      <c r="F132" s="285"/>
      <c r="G132" s="285"/>
      <c r="H132" s="199">
        <v>200</v>
      </c>
      <c r="I132" s="74">
        <v>0.59</v>
      </c>
      <c r="J132" s="74">
        <v>0.05</v>
      </c>
      <c r="K132" s="74">
        <v>17.59</v>
      </c>
      <c r="L132" s="74">
        <v>73.95</v>
      </c>
      <c r="M132" s="268" t="s">
        <v>87</v>
      </c>
      <c r="N132" s="269"/>
      <c r="O132" s="104"/>
      <c r="P132" s="103"/>
      <c r="Q132" s="103"/>
    </row>
    <row r="133" spans="4:17" ht="19.5" customHeight="1" x14ac:dyDescent="0.25">
      <c r="D133" s="265" t="s">
        <v>11</v>
      </c>
      <c r="E133" s="266"/>
      <c r="F133" s="266"/>
      <c r="G133" s="267"/>
      <c r="H133" s="199">
        <v>70</v>
      </c>
      <c r="I133" s="147">
        <v>5.53</v>
      </c>
      <c r="J133" s="147">
        <v>0.7</v>
      </c>
      <c r="K133" s="147">
        <v>33.85</v>
      </c>
      <c r="L133" s="147">
        <v>165.55</v>
      </c>
      <c r="M133" s="268"/>
      <c r="N133" s="269"/>
      <c r="O133" s="104"/>
      <c r="P133" s="103"/>
      <c r="Q133" s="103"/>
    </row>
    <row r="134" spans="4:17" ht="22.5" customHeight="1" thickBot="1" x14ac:dyDescent="0.3">
      <c r="D134" s="262" t="s">
        <v>14</v>
      </c>
      <c r="E134" s="263"/>
      <c r="F134" s="263"/>
      <c r="G134" s="264"/>
      <c r="H134" s="208">
        <f>SUM(H126:H133)</f>
        <v>930</v>
      </c>
      <c r="I134" s="61">
        <f>SUM(I126:I133)</f>
        <v>36.89</v>
      </c>
      <c r="J134" s="61">
        <f>SUM(J126:J133)</f>
        <v>32.339999999999996</v>
      </c>
      <c r="K134" s="61">
        <f>SUM(K126:K133)</f>
        <v>118.14000000000001</v>
      </c>
      <c r="L134" s="61">
        <f>SUM(L126:L133)</f>
        <v>916.37000000000012</v>
      </c>
      <c r="M134" s="260" t="s">
        <v>0</v>
      </c>
      <c r="N134" s="261"/>
      <c r="O134" s="104"/>
      <c r="P134" s="103"/>
      <c r="Q134" s="103"/>
    </row>
    <row r="135" spans="4:17" ht="24.75" customHeight="1" x14ac:dyDescent="0.25">
      <c r="D135" s="139"/>
      <c r="E135" s="139"/>
      <c r="F135" s="139"/>
      <c r="G135" s="139"/>
      <c r="H135" s="139"/>
      <c r="I135" s="125"/>
      <c r="J135" s="125"/>
      <c r="K135" s="125"/>
      <c r="L135" s="125"/>
      <c r="M135" s="138"/>
      <c r="N135" s="138"/>
      <c r="O135" s="104"/>
      <c r="P135" s="103"/>
      <c r="Q135" s="103"/>
    </row>
    <row r="136" spans="4:17" ht="15" customHeight="1" x14ac:dyDescent="0.25">
      <c r="D136" s="346" t="s">
        <v>85</v>
      </c>
      <c r="E136" s="346"/>
      <c r="F136" s="346"/>
      <c r="G136" s="346"/>
      <c r="H136" s="346"/>
      <c r="I136" s="346"/>
      <c r="J136" s="346"/>
      <c r="K136" s="346"/>
      <c r="L136" s="346"/>
      <c r="M136" s="346"/>
      <c r="N136" s="346"/>
      <c r="O136" s="104"/>
      <c r="P136" s="103"/>
      <c r="Q136" s="103"/>
    </row>
    <row r="137" spans="4:17" ht="15" customHeight="1" x14ac:dyDescent="0.25">
      <c r="D137" s="346"/>
      <c r="E137" s="346"/>
      <c r="F137" s="346"/>
      <c r="G137" s="346"/>
      <c r="H137" s="346"/>
      <c r="I137" s="346"/>
      <c r="J137" s="346"/>
      <c r="K137" s="346"/>
      <c r="L137" s="346"/>
      <c r="M137" s="346"/>
      <c r="N137" s="346"/>
      <c r="O137" s="104"/>
      <c r="P137" s="103"/>
      <c r="Q137" s="103"/>
    </row>
    <row r="138" spans="4:17" ht="15.75" x14ac:dyDescent="0.25">
      <c r="D138" s="112"/>
      <c r="E138" s="139"/>
      <c r="F138" s="112"/>
      <c r="G138" s="112"/>
      <c r="H138" s="112"/>
      <c r="I138" s="112"/>
      <c r="J138" s="112"/>
      <c r="K138" s="112"/>
      <c r="L138" s="112"/>
      <c r="M138" s="112"/>
      <c r="N138" s="112"/>
      <c r="O138" s="104"/>
      <c r="P138" s="103"/>
      <c r="Q138" s="103"/>
    </row>
  </sheetData>
  <mergeCells count="220">
    <mergeCell ref="M131:N131"/>
    <mergeCell ref="D108:G108"/>
    <mergeCell ref="M108:N108"/>
    <mergeCell ref="D110:M110"/>
    <mergeCell ref="D105:G105"/>
    <mergeCell ref="M105:N105"/>
    <mergeCell ref="D114:G114"/>
    <mergeCell ref="M114:N114"/>
    <mergeCell ref="D116:G116"/>
    <mergeCell ref="D112:G112"/>
    <mergeCell ref="M112:N112"/>
    <mergeCell ref="D113:G113"/>
    <mergeCell ref="M113:N113"/>
    <mergeCell ref="D111:G111"/>
    <mergeCell ref="M111:N111"/>
    <mergeCell ref="M116:N116"/>
    <mergeCell ref="D118:G118"/>
    <mergeCell ref="M118:N118"/>
    <mergeCell ref="D117:G117"/>
    <mergeCell ref="M117:N117"/>
    <mergeCell ref="D119:G119"/>
    <mergeCell ref="M119:N119"/>
    <mergeCell ref="D120:G120"/>
    <mergeCell ref="M120:N120"/>
    <mergeCell ref="D134:G134"/>
    <mergeCell ref="M134:N134"/>
    <mergeCell ref="D136:N137"/>
    <mergeCell ref="M126:N126"/>
    <mergeCell ref="D124:G124"/>
    <mergeCell ref="M124:N124"/>
    <mergeCell ref="D121:G121"/>
    <mergeCell ref="M121:N121"/>
    <mergeCell ref="D123:M123"/>
    <mergeCell ref="D125:G125"/>
    <mergeCell ref="M125:N125"/>
    <mergeCell ref="D126:G126"/>
    <mergeCell ref="D133:G133"/>
    <mergeCell ref="M133:N133"/>
    <mergeCell ref="D132:G132"/>
    <mergeCell ref="M132:N132"/>
    <mergeCell ref="D127:G127"/>
    <mergeCell ref="D128:G128"/>
    <mergeCell ref="M128:N128"/>
    <mergeCell ref="D129:G129"/>
    <mergeCell ref="M129:N129"/>
    <mergeCell ref="D130:G130"/>
    <mergeCell ref="M130:N130"/>
    <mergeCell ref="D131:G131"/>
    <mergeCell ref="M127:N127"/>
    <mergeCell ref="D107:G107"/>
    <mergeCell ref="M107:N107"/>
    <mergeCell ref="D101:G101"/>
    <mergeCell ref="M101:N101"/>
    <mergeCell ref="D102:G102"/>
    <mergeCell ref="M102:N102"/>
    <mergeCell ref="D103:G103"/>
    <mergeCell ref="M103:N103"/>
    <mergeCell ref="D106:G106"/>
    <mergeCell ref="M106:N106"/>
    <mergeCell ref="D115:G115"/>
    <mergeCell ref="M115:N115"/>
    <mergeCell ref="D99:G99"/>
    <mergeCell ref="M99:N99"/>
    <mergeCell ref="D100:G100"/>
    <mergeCell ref="M100:N100"/>
    <mergeCell ref="D104:G104"/>
    <mergeCell ref="M104:N104"/>
    <mergeCell ref="D96:G96"/>
    <mergeCell ref="M96:N96"/>
    <mergeCell ref="D98:M98"/>
    <mergeCell ref="D93:G93"/>
    <mergeCell ref="M93:N93"/>
    <mergeCell ref="D95:G95"/>
    <mergeCell ref="M95:N95"/>
    <mergeCell ref="D90:G90"/>
    <mergeCell ref="D92:G92"/>
    <mergeCell ref="M92:N92"/>
    <mergeCell ref="D88:G88"/>
    <mergeCell ref="M88:N88"/>
    <mergeCell ref="D89:G89"/>
    <mergeCell ref="M89:N89"/>
    <mergeCell ref="D94:G94"/>
    <mergeCell ref="M94:N94"/>
    <mergeCell ref="D87:G87"/>
    <mergeCell ref="M87:N87"/>
    <mergeCell ref="D91:G91"/>
    <mergeCell ref="M91:N91"/>
    <mergeCell ref="D84:G84"/>
    <mergeCell ref="M84:N84"/>
    <mergeCell ref="D86:M86"/>
    <mergeCell ref="D82:G82"/>
    <mergeCell ref="M82:N82"/>
    <mergeCell ref="D83:G83"/>
    <mergeCell ref="M83:N83"/>
    <mergeCell ref="D79:G79"/>
    <mergeCell ref="M79:N79"/>
    <mergeCell ref="D81:G81"/>
    <mergeCell ref="M81:N81"/>
    <mergeCell ref="D75:G75"/>
    <mergeCell ref="M75:N75"/>
    <mergeCell ref="D76:G76"/>
    <mergeCell ref="M76:N76"/>
    <mergeCell ref="D77:G77"/>
    <mergeCell ref="M77:N77"/>
    <mergeCell ref="D78:G78"/>
    <mergeCell ref="M78:N78"/>
    <mergeCell ref="D59:G59"/>
    <mergeCell ref="M59:N59"/>
    <mergeCell ref="D55:G55"/>
    <mergeCell ref="M55:N55"/>
    <mergeCell ref="D56:G56"/>
    <mergeCell ref="M56:N56"/>
    <mergeCell ref="D57:G57"/>
    <mergeCell ref="M57:N57"/>
    <mergeCell ref="D74:G74"/>
    <mergeCell ref="M74:N74"/>
    <mergeCell ref="D69:M69"/>
    <mergeCell ref="D73:M73"/>
    <mergeCell ref="D60:G60"/>
    <mergeCell ref="M60:N60"/>
    <mergeCell ref="D63:G63"/>
    <mergeCell ref="M63:N63"/>
    <mergeCell ref="M61:N61"/>
    <mergeCell ref="D61:G61"/>
    <mergeCell ref="D53:G53"/>
    <mergeCell ref="M53:N53"/>
    <mergeCell ref="D54:G54"/>
    <mergeCell ref="M54:N54"/>
    <mergeCell ref="D50:G50"/>
    <mergeCell ref="M50:N50"/>
    <mergeCell ref="D52:M52"/>
    <mergeCell ref="D58:G58"/>
    <mergeCell ref="M58:N58"/>
    <mergeCell ref="D47:G47"/>
    <mergeCell ref="M47:N47"/>
    <mergeCell ref="D48:G48"/>
    <mergeCell ref="M48:N48"/>
    <mergeCell ref="D49:G49"/>
    <mergeCell ref="D44:G44"/>
    <mergeCell ref="M44:N44"/>
    <mergeCell ref="D45:G45"/>
    <mergeCell ref="M45:N45"/>
    <mergeCell ref="D46:G46"/>
    <mergeCell ref="M46:N46"/>
    <mergeCell ref="D43:G43"/>
    <mergeCell ref="M43:N43"/>
    <mergeCell ref="D42:M42"/>
    <mergeCell ref="D40:G40"/>
    <mergeCell ref="M40:N40"/>
    <mergeCell ref="D36:G36"/>
    <mergeCell ref="M36:N36"/>
    <mergeCell ref="D37:G37"/>
    <mergeCell ref="M37:N37"/>
    <mergeCell ref="D35:G35"/>
    <mergeCell ref="M35:N35"/>
    <mergeCell ref="D30:G30"/>
    <mergeCell ref="M30:N30"/>
    <mergeCell ref="D32:G32"/>
    <mergeCell ref="M32:N32"/>
    <mergeCell ref="D33:G33"/>
    <mergeCell ref="M33:N33"/>
    <mergeCell ref="D31:G31"/>
    <mergeCell ref="M31:N31"/>
    <mergeCell ref="M26:N26"/>
    <mergeCell ref="D22:G22"/>
    <mergeCell ref="M22:N22"/>
    <mergeCell ref="D23:G23"/>
    <mergeCell ref="M23:N23"/>
    <mergeCell ref="D24:G24"/>
    <mergeCell ref="M24:N24"/>
    <mergeCell ref="D34:G34"/>
    <mergeCell ref="M34:N34"/>
    <mergeCell ref="D5:G5"/>
    <mergeCell ref="M5:N5"/>
    <mergeCell ref="D3:M3"/>
    <mergeCell ref="D4:M4"/>
    <mergeCell ref="D80:G80"/>
    <mergeCell ref="M80:N80"/>
    <mergeCell ref="D9:G9"/>
    <mergeCell ref="M9:N9"/>
    <mergeCell ref="D10:G10"/>
    <mergeCell ref="M10:N10"/>
    <mergeCell ref="D11:G11"/>
    <mergeCell ref="M11:N11"/>
    <mergeCell ref="D6:G6"/>
    <mergeCell ref="M6:N6"/>
    <mergeCell ref="D7:G7"/>
    <mergeCell ref="M7:N7"/>
    <mergeCell ref="D8:G8"/>
    <mergeCell ref="M8:N8"/>
    <mergeCell ref="D18:G18"/>
    <mergeCell ref="M18:N18"/>
    <mergeCell ref="D19:G19"/>
    <mergeCell ref="M19:N19"/>
    <mergeCell ref="D21:G21"/>
    <mergeCell ref="M21:N21"/>
    <mergeCell ref="D12:G12"/>
    <mergeCell ref="M12:N12"/>
    <mergeCell ref="D38:G38"/>
    <mergeCell ref="M38:N38"/>
    <mergeCell ref="D39:G39"/>
    <mergeCell ref="M39:N39"/>
    <mergeCell ref="M49:N49"/>
    <mergeCell ref="D62:G62"/>
    <mergeCell ref="M62:N62"/>
    <mergeCell ref="D17:G17"/>
    <mergeCell ref="M17:N17"/>
    <mergeCell ref="D13:G13"/>
    <mergeCell ref="M13:N13"/>
    <mergeCell ref="D14:G14"/>
    <mergeCell ref="M14:N14"/>
    <mergeCell ref="D16:M16"/>
    <mergeCell ref="D27:G27"/>
    <mergeCell ref="M27:N27"/>
    <mergeCell ref="D20:G20"/>
    <mergeCell ref="M20:N20"/>
    <mergeCell ref="D29:M29"/>
    <mergeCell ref="D25:G25"/>
    <mergeCell ref="M25:N25"/>
    <mergeCell ref="D26:G26"/>
  </mergeCells>
  <pageMargins left="0.31496062992125984" right="0.11811023622047245" top="0.15748031496062992" bottom="0.15748031496062992" header="0.31496062992125984" footer="0.31496062992125984"/>
  <pageSetup paperSize="9" scale="59" orientation="portrait" r:id="rId1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5"/>
  <sheetViews>
    <sheetView view="pageBreakPreview" zoomScaleNormal="100" zoomScaleSheetLayoutView="100" workbookViewId="0">
      <selection activeCell="Q15" sqref="Q15"/>
    </sheetView>
  </sheetViews>
  <sheetFormatPr defaultRowHeight="15" x14ac:dyDescent="0.25"/>
  <cols>
    <col min="5" max="5" width="19.28515625" customWidth="1"/>
    <col min="6" max="6" width="12.140625" customWidth="1"/>
    <col min="7" max="7" width="13.28515625" customWidth="1"/>
    <col min="9" max="9" width="11.85546875" customWidth="1"/>
    <col min="10" max="10" width="9.85546875" customWidth="1"/>
  </cols>
  <sheetData>
    <row r="1" spans="1:13" x14ac:dyDescent="0.25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26.25" x14ac:dyDescent="0.25">
      <c r="A2" s="228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42"/>
      <c r="M2" s="228"/>
    </row>
    <row r="3" spans="1:13" ht="38.25" customHeight="1" thickBot="1" x14ac:dyDescent="0.3">
      <c r="A3" s="228"/>
      <c r="B3" s="287" t="s">
        <v>182</v>
      </c>
      <c r="C3" s="287"/>
      <c r="D3" s="287"/>
      <c r="E3" s="287"/>
      <c r="F3" s="287"/>
      <c r="G3" s="287"/>
      <c r="H3" s="287"/>
      <c r="I3" s="287"/>
      <c r="J3" s="287"/>
      <c r="K3" s="287"/>
      <c r="L3" s="42"/>
      <c r="M3" s="229"/>
    </row>
    <row r="4" spans="1:13" ht="15.75" x14ac:dyDescent="0.25">
      <c r="A4" s="228"/>
      <c r="B4" s="396"/>
      <c r="C4" s="397"/>
      <c r="D4" s="397"/>
      <c r="E4" s="398"/>
      <c r="F4" s="118"/>
      <c r="G4" s="119"/>
      <c r="H4" s="119"/>
      <c r="I4" s="119"/>
      <c r="J4" s="119"/>
      <c r="K4" s="399"/>
      <c r="L4" s="400"/>
      <c r="M4" s="229"/>
    </row>
    <row r="5" spans="1:13" ht="15.75" x14ac:dyDescent="0.25">
      <c r="A5" s="228"/>
      <c r="B5" s="386" t="s">
        <v>6</v>
      </c>
      <c r="C5" s="387"/>
      <c r="D5" s="387"/>
      <c r="E5" s="387"/>
      <c r="F5" s="220" t="s">
        <v>86</v>
      </c>
      <c r="G5" s="220" t="s">
        <v>7</v>
      </c>
      <c r="H5" s="220" t="s">
        <v>8</v>
      </c>
      <c r="I5" s="220" t="s">
        <v>9</v>
      </c>
      <c r="J5" s="220" t="s">
        <v>10</v>
      </c>
      <c r="K5" s="309" t="s">
        <v>15</v>
      </c>
      <c r="L5" s="310"/>
      <c r="M5" s="229"/>
    </row>
    <row r="6" spans="1:13" ht="15.75" x14ac:dyDescent="0.25">
      <c r="A6" s="228"/>
      <c r="B6" s="282" t="s">
        <v>32</v>
      </c>
      <c r="C6" s="283"/>
      <c r="D6" s="283"/>
      <c r="E6" s="284"/>
      <c r="F6" s="224">
        <v>200</v>
      </c>
      <c r="G6" s="197">
        <v>6.52</v>
      </c>
      <c r="H6" s="197">
        <v>4.28</v>
      </c>
      <c r="I6" s="197">
        <v>15.42</v>
      </c>
      <c r="J6" s="197">
        <v>126.5</v>
      </c>
      <c r="K6" s="316" t="s">
        <v>92</v>
      </c>
      <c r="L6" s="317"/>
      <c r="M6" s="229"/>
    </row>
    <row r="7" spans="1:13" ht="15.75" x14ac:dyDescent="0.25">
      <c r="A7" s="228"/>
      <c r="B7" s="270" t="s">
        <v>91</v>
      </c>
      <c r="C7" s="271"/>
      <c r="D7" s="271"/>
      <c r="E7" s="272"/>
      <c r="F7" s="216"/>
      <c r="G7" s="188"/>
      <c r="H7" s="188"/>
      <c r="I7" s="188"/>
      <c r="J7" s="188"/>
      <c r="K7" s="319"/>
      <c r="L7" s="320"/>
      <c r="M7" s="229"/>
    </row>
    <row r="8" spans="1:13" ht="15.75" x14ac:dyDescent="0.25">
      <c r="A8" s="228"/>
      <c r="B8" s="318" t="s">
        <v>79</v>
      </c>
      <c r="C8" s="273"/>
      <c r="D8" s="273"/>
      <c r="E8" s="273"/>
      <c r="F8" s="221">
        <v>150</v>
      </c>
      <c r="G8" s="74">
        <v>3.42</v>
      </c>
      <c r="H8" s="74">
        <v>7.8</v>
      </c>
      <c r="I8" s="74">
        <v>23.82</v>
      </c>
      <c r="J8" s="74">
        <v>179.64</v>
      </c>
      <c r="K8" s="268" t="s">
        <v>169</v>
      </c>
      <c r="L8" s="269"/>
      <c r="M8" s="229"/>
    </row>
    <row r="9" spans="1:13" ht="15.75" x14ac:dyDescent="0.25">
      <c r="A9" s="228"/>
      <c r="B9" s="318" t="s">
        <v>88</v>
      </c>
      <c r="C9" s="273"/>
      <c r="D9" s="273"/>
      <c r="E9" s="273"/>
      <c r="F9" s="221">
        <v>100</v>
      </c>
      <c r="G9" s="74">
        <v>16.25</v>
      </c>
      <c r="H9" s="74">
        <v>12.05</v>
      </c>
      <c r="I9" s="74">
        <v>4.8099999999999996</v>
      </c>
      <c r="J9" s="74">
        <v>192.93</v>
      </c>
      <c r="K9" s="268" t="s">
        <v>89</v>
      </c>
      <c r="L9" s="269"/>
      <c r="M9" s="229"/>
    </row>
    <row r="10" spans="1:13" ht="15.75" x14ac:dyDescent="0.25">
      <c r="A10" s="228"/>
      <c r="B10" s="265" t="s">
        <v>90</v>
      </c>
      <c r="C10" s="266"/>
      <c r="D10" s="266"/>
      <c r="E10" s="267"/>
      <c r="F10" s="221">
        <v>60</v>
      </c>
      <c r="G10" s="74">
        <v>0.66</v>
      </c>
      <c r="H10" s="74">
        <v>0.12</v>
      </c>
      <c r="I10" s="74">
        <v>2.2799999999999998</v>
      </c>
      <c r="J10" s="74">
        <v>13.2</v>
      </c>
      <c r="K10" s="268" t="s">
        <v>178</v>
      </c>
      <c r="L10" s="269"/>
      <c r="M10" s="229"/>
    </row>
    <row r="11" spans="1:13" ht="15.75" x14ac:dyDescent="0.25">
      <c r="A11" s="228"/>
      <c r="B11" s="325" t="s">
        <v>124</v>
      </c>
      <c r="C11" s="285"/>
      <c r="D11" s="285"/>
      <c r="E11" s="285"/>
      <c r="F11" s="214">
        <v>200</v>
      </c>
      <c r="G11" s="74">
        <v>0.59</v>
      </c>
      <c r="H11" s="74">
        <v>0.05</v>
      </c>
      <c r="I11" s="74">
        <v>17.59</v>
      </c>
      <c r="J11" s="74">
        <v>73.95</v>
      </c>
      <c r="K11" s="268" t="s">
        <v>87</v>
      </c>
      <c r="L11" s="269"/>
      <c r="M11" s="229"/>
    </row>
    <row r="12" spans="1:13" ht="15.75" x14ac:dyDescent="0.25">
      <c r="A12" s="228"/>
      <c r="B12" s="265" t="s">
        <v>11</v>
      </c>
      <c r="C12" s="266"/>
      <c r="D12" s="266"/>
      <c r="E12" s="267"/>
      <c r="F12" s="214">
        <v>50</v>
      </c>
      <c r="G12" s="147">
        <v>3.95</v>
      </c>
      <c r="H12" s="147">
        <v>0.5</v>
      </c>
      <c r="I12" s="147">
        <v>24.18</v>
      </c>
      <c r="J12" s="147">
        <v>118.25</v>
      </c>
      <c r="K12" s="273"/>
      <c r="L12" s="274"/>
      <c r="M12" s="229"/>
    </row>
    <row r="13" spans="1:13" ht="16.5" thickBot="1" x14ac:dyDescent="0.3">
      <c r="A13" s="228"/>
      <c r="B13" s="401" t="s">
        <v>14</v>
      </c>
      <c r="C13" s="402"/>
      <c r="D13" s="402"/>
      <c r="E13" s="403"/>
      <c r="F13" s="223">
        <f>SUM(F6:F12)</f>
        <v>760</v>
      </c>
      <c r="G13" s="61">
        <f>SUM(G6:G12)</f>
        <v>31.389999999999997</v>
      </c>
      <c r="H13" s="61">
        <f>SUM(H6:H12)</f>
        <v>24.800000000000004</v>
      </c>
      <c r="I13" s="61">
        <f>SUM(I6:I12)</f>
        <v>88.1</v>
      </c>
      <c r="J13" s="61">
        <f>SUM(J6:J12)</f>
        <v>704.47</v>
      </c>
      <c r="K13" s="260" t="s">
        <v>0</v>
      </c>
      <c r="L13" s="261"/>
      <c r="M13" s="229"/>
    </row>
    <row r="14" spans="1:13" ht="103.5" customHeight="1" x14ac:dyDescent="0.25">
      <c r="A14" s="228"/>
      <c r="B14" s="115"/>
      <c r="C14" s="115"/>
      <c r="D14" s="115"/>
      <c r="E14" s="115"/>
      <c r="F14" s="115"/>
      <c r="G14" s="116"/>
      <c r="H14" s="116"/>
      <c r="I14" s="116"/>
      <c r="J14" s="116"/>
      <c r="K14" s="115"/>
      <c r="L14" s="117"/>
      <c r="M14" s="229"/>
    </row>
    <row r="15" spans="1:13" ht="42.75" customHeight="1" thickBot="1" x14ac:dyDescent="0.3">
      <c r="A15" s="228"/>
      <c r="B15" s="287" t="s">
        <v>183</v>
      </c>
      <c r="C15" s="287"/>
      <c r="D15" s="287"/>
      <c r="E15" s="287"/>
      <c r="F15" s="287"/>
      <c r="G15" s="287"/>
      <c r="H15" s="287"/>
      <c r="I15" s="287"/>
      <c r="J15" s="287"/>
      <c r="K15" s="287"/>
      <c r="L15" s="115"/>
      <c r="M15" s="229"/>
    </row>
    <row r="16" spans="1:13" ht="15.75" x14ac:dyDescent="0.25">
      <c r="A16" s="228"/>
      <c r="B16" s="373"/>
      <c r="C16" s="374"/>
      <c r="D16" s="374"/>
      <c r="E16" s="375"/>
      <c r="F16" s="113"/>
      <c r="G16" s="114"/>
      <c r="H16" s="114"/>
      <c r="I16" s="114"/>
      <c r="J16" s="114"/>
      <c r="K16" s="376"/>
      <c r="L16" s="377"/>
      <c r="M16" s="229"/>
    </row>
    <row r="17" spans="1:13" ht="15.75" x14ac:dyDescent="0.25">
      <c r="A17" s="228"/>
      <c r="B17" s="386" t="s">
        <v>35</v>
      </c>
      <c r="C17" s="387"/>
      <c r="D17" s="387"/>
      <c r="E17" s="387"/>
      <c r="F17" s="220" t="s">
        <v>86</v>
      </c>
      <c r="G17" s="220" t="s">
        <v>7</v>
      </c>
      <c r="H17" s="220" t="s">
        <v>39</v>
      </c>
      <c r="I17" s="220" t="s">
        <v>40</v>
      </c>
      <c r="J17" s="220" t="s">
        <v>10</v>
      </c>
      <c r="K17" s="309" t="s">
        <v>41</v>
      </c>
      <c r="L17" s="310"/>
      <c r="M17" s="229"/>
    </row>
    <row r="18" spans="1:13" ht="15.75" x14ac:dyDescent="0.25">
      <c r="A18" s="228"/>
      <c r="B18" s="282" t="s">
        <v>97</v>
      </c>
      <c r="C18" s="283"/>
      <c r="D18" s="283"/>
      <c r="E18" s="284"/>
      <c r="F18" s="224">
        <v>210</v>
      </c>
      <c r="G18" s="197">
        <v>1.66</v>
      </c>
      <c r="H18" s="197">
        <v>4.66</v>
      </c>
      <c r="I18" s="197">
        <v>8.1199999999999992</v>
      </c>
      <c r="J18" s="197">
        <v>81.53</v>
      </c>
      <c r="K18" s="316" t="s">
        <v>98</v>
      </c>
      <c r="L18" s="317"/>
      <c r="M18" s="229"/>
    </row>
    <row r="19" spans="1:13" ht="15.75" x14ac:dyDescent="0.25">
      <c r="A19" s="228"/>
      <c r="B19" s="270" t="s">
        <v>125</v>
      </c>
      <c r="C19" s="271"/>
      <c r="D19" s="271"/>
      <c r="E19" s="272"/>
      <c r="F19" s="225"/>
      <c r="G19" s="166"/>
      <c r="H19" s="166"/>
      <c r="I19" s="166"/>
      <c r="J19" s="166"/>
      <c r="K19" s="313"/>
      <c r="L19" s="314"/>
      <c r="M19" s="229"/>
    </row>
    <row r="20" spans="1:13" ht="15.75" x14ac:dyDescent="0.25">
      <c r="A20" s="228"/>
      <c r="B20" s="326" t="s">
        <v>94</v>
      </c>
      <c r="C20" s="327"/>
      <c r="D20" s="327"/>
      <c r="E20" s="328"/>
      <c r="F20" s="214">
        <v>150</v>
      </c>
      <c r="G20" s="74">
        <v>5.53</v>
      </c>
      <c r="H20" s="74">
        <v>4.78</v>
      </c>
      <c r="I20" s="74">
        <v>35.29</v>
      </c>
      <c r="J20" s="74">
        <v>206.4</v>
      </c>
      <c r="K20" s="268" t="s">
        <v>71</v>
      </c>
      <c r="L20" s="269"/>
      <c r="M20" s="229"/>
    </row>
    <row r="21" spans="1:13" ht="15.75" x14ac:dyDescent="0.25">
      <c r="A21" s="228"/>
      <c r="B21" s="265" t="s">
        <v>95</v>
      </c>
      <c r="C21" s="266"/>
      <c r="D21" s="266"/>
      <c r="E21" s="267"/>
      <c r="F21" s="214">
        <v>105</v>
      </c>
      <c r="G21" s="74">
        <v>15.36</v>
      </c>
      <c r="H21" s="74">
        <v>14.72</v>
      </c>
      <c r="I21" s="74">
        <v>13.4</v>
      </c>
      <c r="J21" s="74">
        <v>248.81</v>
      </c>
      <c r="K21" s="268" t="s">
        <v>96</v>
      </c>
      <c r="L21" s="269"/>
      <c r="M21" s="229"/>
    </row>
    <row r="22" spans="1:13" ht="15.75" x14ac:dyDescent="0.25">
      <c r="A22" s="228"/>
      <c r="B22" s="265" t="s">
        <v>122</v>
      </c>
      <c r="C22" s="266"/>
      <c r="D22" s="266"/>
      <c r="E22" s="267"/>
      <c r="F22" s="221"/>
      <c r="G22" s="147">
        <v>0.03</v>
      </c>
      <c r="H22" s="147">
        <v>4.13</v>
      </c>
      <c r="I22" s="147">
        <v>0.04</v>
      </c>
      <c r="J22" s="147">
        <v>37.4</v>
      </c>
      <c r="K22" s="268" t="s">
        <v>67</v>
      </c>
      <c r="L22" s="269"/>
      <c r="M22" s="229"/>
    </row>
    <row r="23" spans="1:13" ht="15.75" x14ac:dyDescent="0.25">
      <c r="A23" s="228"/>
      <c r="B23" s="265" t="s">
        <v>99</v>
      </c>
      <c r="C23" s="266"/>
      <c r="D23" s="266"/>
      <c r="E23" s="267"/>
      <c r="F23" s="214">
        <v>60</v>
      </c>
      <c r="G23" s="147">
        <v>1.08</v>
      </c>
      <c r="H23" s="147">
        <v>5.15</v>
      </c>
      <c r="I23" s="147">
        <v>7.64</v>
      </c>
      <c r="J23" s="147">
        <v>81.459999999999994</v>
      </c>
      <c r="K23" s="268" t="s">
        <v>100</v>
      </c>
      <c r="L23" s="269"/>
      <c r="M23" s="229"/>
    </row>
    <row r="24" spans="1:13" ht="15.75" x14ac:dyDescent="0.25">
      <c r="A24" s="228"/>
      <c r="B24" s="325" t="s">
        <v>126</v>
      </c>
      <c r="C24" s="285"/>
      <c r="D24" s="285"/>
      <c r="E24" s="285"/>
      <c r="F24" s="214">
        <v>200</v>
      </c>
      <c r="G24" s="74">
        <v>0.16</v>
      </c>
      <c r="H24" s="74">
        <v>0.16</v>
      </c>
      <c r="I24" s="74">
        <v>13.9</v>
      </c>
      <c r="J24" s="74">
        <v>58.7</v>
      </c>
      <c r="K24" s="268" t="s">
        <v>93</v>
      </c>
      <c r="L24" s="269"/>
      <c r="M24" s="229"/>
    </row>
    <row r="25" spans="1:13" ht="15.75" x14ac:dyDescent="0.25">
      <c r="A25" s="228"/>
      <c r="B25" s="265" t="s">
        <v>11</v>
      </c>
      <c r="C25" s="266"/>
      <c r="D25" s="266"/>
      <c r="E25" s="267"/>
      <c r="F25" s="214">
        <v>50</v>
      </c>
      <c r="G25" s="147">
        <v>3.95</v>
      </c>
      <c r="H25" s="147">
        <v>0.5</v>
      </c>
      <c r="I25" s="147">
        <v>24.18</v>
      </c>
      <c r="J25" s="147">
        <v>118.25</v>
      </c>
      <c r="K25" s="273"/>
      <c r="L25" s="274"/>
      <c r="M25" s="229"/>
    </row>
    <row r="26" spans="1:13" s="228" customFormat="1" ht="15.75" x14ac:dyDescent="0.25">
      <c r="B26" s="265" t="s">
        <v>31</v>
      </c>
      <c r="C26" s="266"/>
      <c r="D26" s="266"/>
      <c r="E26" s="267"/>
      <c r="F26" s="214">
        <v>60</v>
      </c>
      <c r="G26" s="147">
        <v>0.48</v>
      </c>
      <c r="H26" s="147">
        <v>0.12</v>
      </c>
      <c r="I26" s="147">
        <v>4.4400000000000004</v>
      </c>
      <c r="J26" s="147">
        <v>20.399999999999999</v>
      </c>
      <c r="K26" s="273" t="s">
        <v>181</v>
      </c>
      <c r="L26" s="274"/>
      <c r="M26" s="229"/>
    </row>
    <row r="27" spans="1:13" ht="16.5" thickBot="1" x14ac:dyDescent="0.3">
      <c r="A27" s="228"/>
      <c r="B27" s="262" t="s">
        <v>14</v>
      </c>
      <c r="C27" s="263"/>
      <c r="D27" s="263"/>
      <c r="E27" s="263"/>
      <c r="F27" s="72">
        <f>SUM(F18:F26)</f>
        <v>835</v>
      </c>
      <c r="G27" s="73">
        <f>SUM(G18:G26)</f>
        <v>28.250000000000004</v>
      </c>
      <c r="H27" s="73">
        <f>SUM(H18:H26)</f>
        <v>34.22</v>
      </c>
      <c r="I27" s="73">
        <f>SUM(I18:I26)</f>
        <v>107.00999999999999</v>
      </c>
      <c r="J27" s="73">
        <f>SUM(J18:J26)</f>
        <v>852.95</v>
      </c>
      <c r="K27" s="263" t="s">
        <v>0</v>
      </c>
      <c r="L27" s="294"/>
      <c r="M27" s="48"/>
    </row>
    <row r="28" spans="1:13" ht="48" customHeight="1" x14ac:dyDescent="0.25">
      <c r="A28" s="228"/>
      <c r="B28" s="112"/>
      <c r="C28" s="232"/>
      <c r="D28" s="112"/>
      <c r="E28" s="112"/>
      <c r="F28" s="112"/>
      <c r="G28" s="111"/>
      <c r="H28" s="120"/>
      <c r="I28" s="120"/>
      <c r="J28" s="120"/>
      <c r="K28" s="112"/>
      <c r="L28" s="112"/>
      <c r="M28" s="229"/>
    </row>
    <row r="29" spans="1:13" ht="45.75" customHeight="1" thickBot="1" x14ac:dyDescent="0.3">
      <c r="A29" s="228"/>
      <c r="B29" s="287" t="s">
        <v>184</v>
      </c>
      <c r="C29" s="287"/>
      <c r="D29" s="287"/>
      <c r="E29" s="287"/>
      <c r="F29" s="287"/>
      <c r="G29" s="287"/>
      <c r="H29" s="287"/>
      <c r="I29" s="287"/>
      <c r="J29" s="287"/>
      <c r="K29" s="287"/>
      <c r="L29" s="112"/>
      <c r="M29" s="229"/>
    </row>
    <row r="30" spans="1:13" ht="15.75" x14ac:dyDescent="0.25">
      <c r="A30" s="228"/>
      <c r="B30" s="373"/>
      <c r="C30" s="374"/>
      <c r="D30" s="374"/>
      <c r="E30" s="374"/>
      <c r="F30" s="226"/>
      <c r="G30" s="129"/>
      <c r="H30" s="129"/>
      <c r="I30" s="129"/>
      <c r="J30" s="129"/>
      <c r="K30" s="374"/>
      <c r="L30" s="377"/>
      <c r="M30" s="229"/>
    </row>
    <row r="31" spans="1:13" ht="15.75" x14ac:dyDescent="0.25">
      <c r="A31" s="228"/>
      <c r="B31" s="391" t="s">
        <v>35</v>
      </c>
      <c r="C31" s="392"/>
      <c r="D31" s="392"/>
      <c r="E31" s="392"/>
      <c r="F31" s="220" t="s">
        <v>86</v>
      </c>
      <c r="G31" s="220" t="s">
        <v>7</v>
      </c>
      <c r="H31" s="220" t="s">
        <v>39</v>
      </c>
      <c r="I31" s="220" t="s">
        <v>40</v>
      </c>
      <c r="J31" s="220" t="s">
        <v>10</v>
      </c>
      <c r="K31" s="309" t="s">
        <v>41</v>
      </c>
      <c r="L31" s="310"/>
      <c r="M31" s="230"/>
    </row>
    <row r="32" spans="1:13" ht="15.75" x14ac:dyDescent="0.25">
      <c r="A32" s="228"/>
      <c r="B32" s="282" t="s">
        <v>105</v>
      </c>
      <c r="C32" s="283"/>
      <c r="D32" s="283"/>
      <c r="E32" s="284"/>
      <c r="F32" s="224">
        <v>200</v>
      </c>
      <c r="G32" s="197">
        <v>4.34</v>
      </c>
      <c r="H32" s="197">
        <v>7.99</v>
      </c>
      <c r="I32" s="197">
        <v>11.52</v>
      </c>
      <c r="J32" s="197">
        <v>135.49</v>
      </c>
      <c r="K32" s="316" t="s">
        <v>106</v>
      </c>
      <c r="L32" s="317"/>
      <c r="M32" s="229"/>
    </row>
    <row r="33" spans="1:13" ht="15.75" x14ac:dyDescent="0.25">
      <c r="A33" s="228"/>
      <c r="B33" s="270" t="s">
        <v>91</v>
      </c>
      <c r="C33" s="271"/>
      <c r="D33" s="271"/>
      <c r="E33" s="272"/>
      <c r="F33" s="225"/>
      <c r="G33" s="166"/>
      <c r="H33" s="166"/>
      <c r="I33" s="166"/>
      <c r="J33" s="166"/>
      <c r="K33" s="313"/>
      <c r="L33" s="314"/>
      <c r="M33" s="229"/>
    </row>
    <row r="34" spans="1:13" ht="15.75" x14ac:dyDescent="0.25">
      <c r="A34" s="228"/>
      <c r="B34" s="265" t="s">
        <v>102</v>
      </c>
      <c r="C34" s="266"/>
      <c r="D34" s="266"/>
      <c r="E34" s="267"/>
      <c r="F34" s="219">
        <v>150</v>
      </c>
      <c r="G34" s="147">
        <v>3.37</v>
      </c>
      <c r="H34" s="147">
        <v>5.52</v>
      </c>
      <c r="I34" s="147">
        <v>20.82</v>
      </c>
      <c r="J34" s="147">
        <v>147.34</v>
      </c>
      <c r="K34" s="268" t="s">
        <v>103</v>
      </c>
      <c r="L34" s="269"/>
      <c r="M34" s="230"/>
    </row>
    <row r="35" spans="1:13" ht="15.75" x14ac:dyDescent="0.25">
      <c r="A35" s="228"/>
      <c r="B35" s="393" t="s">
        <v>33</v>
      </c>
      <c r="C35" s="394"/>
      <c r="D35" s="394"/>
      <c r="E35" s="395"/>
      <c r="F35" s="214">
        <v>100</v>
      </c>
      <c r="G35" s="147">
        <v>19.14</v>
      </c>
      <c r="H35" s="147">
        <v>8.1300000000000008</v>
      </c>
      <c r="I35" s="147">
        <v>13.2</v>
      </c>
      <c r="J35" s="147">
        <v>203.51</v>
      </c>
      <c r="K35" s="268" t="s">
        <v>104</v>
      </c>
      <c r="L35" s="269"/>
      <c r="M35" s="229"/>
    </row>
    <row r="36" spans="1:13" ht="15.75" x14ac:dyDescent="0.25">
      <c r="A36" s="228"/>
      <c r="B36" s="282" t="s">
        <v>107</v>
      </c>
      <c r="C36" s="283"/>
      <c r="D36" s="283"/>
      <c r="E36" s="284"/>
      <c r="F36" s="218">
        <v>60</v>
      </c>
      <c r="G36" s="164">
        <v>1.87</v>
      </c>
      <c r="H36" s="164">
        <v>5.73</v>
      </c>
      <c r="I36" s="164">
        <v>7.09</v>
      </c>
      <c r="J36" s="164">
        <v>87.7</v>
      </c>
      <c r="K36" s="316" t="s">
        <v>109</v>
      </c>
      <c r="L36" s="317"/>
      <c r="M36" s="230"/>
    </row>
    <row r="37" spans="1:13" ht="15.75" x14ac:dyDescent="0.25">
      <c r="A37" s="228"/>
      <c r="B37" s="381" t="s">
        <v>108</v>
      </c>
      <c r="C37" s="382"/>
      <c r="D37" s="382"/>
      <c r="E37" s="383"/>
      <c r="F37" s="225"/>
      <c r="G37" s="166"/>
      <c r="H37" s="166"/>
      <c r="I37" s="166"/>
      <c r="J37" s="166"/>
      <c r="K37" s="384"/>
      <c r="L37" s="385"/>
      <c r="M37" s="230"/>
    </row>
    <row r="38" spans="1:13" ht="15.75" x14ac:dyDescent="0.25">
      <c r="A38" s="228"/>
      <c r="B38" s="388" t="s">
        <v>101</v>
      </c>
      <c r="C38" s="389"/>
      <c r="D38" s="389"/>
      <c r="E38" s="390"/>
      <c r="F38" s="214">
        <v>200</v>
      </c>
      <c r="G38" s="74">
        <v>1</v>
      </c>
      <c r="H38" s="179" t="s">
        <v>177</v>
      </c>
      <c r="I38" s="74">
        <v>20.2</v>
      </c>
      <c r="J38" s="74">
        <v>84.8</v>
      </c>
      <c r="K38" s="268"/>
      <c r="L38" s="269"/>
      <c r="M38" s="229"/>
    </row>
    <row r="39" spans="1:13" ht="15.75" x14ac:dyDescent="0.25">
      <c r="A39" s="228"/>
      <c r="B39" s="265" t="s">
        <v>11</v>
      </c>
      <c r="C39" s="266"/>
      <c r="D39" s="266"/>
      <c r="E39" s="267"/>
      <c r="F39" s="214">
        <v>50</v>
      </c>
      <c r="G39" s="147">
        <v>3.95</v>
      </c>
      <c r="H39" s="147">
        <v>0.5</v>
      </c>
      <c r="I39" s="147">
        <v>24.18</v>
      </c>
      <c r="J39" s="147">
        <v>118.25</v>
      </c>
      <c r="K39" s="273"/>
      <c r="L39" s="274"/>
      <c r="M39" s="229"/>
    </row>
    <row r="40" spans="1:13" s="228" customFormat="1" ht="15.75" x14ac:dyDescent="0.25">
      <c r="B40" s="265" t="s">
        <v>31</v>
      </c>
      <c r="C40" s="266"/>
      <c r="D40" s="266"/>
      <c r="E40" s="267"/>
      <c r="F40" s="233">
        <v>60</v>
      </c>
      <c r="G40" s="147">
        <v>0.48</v>
      </c>
      <c r="H40" s="147">
        <v>0.12</v>
      </c>
      <c r="I40" s="147">
        <v>4.4400000000000004</v>
      </c>
      <c r="J40" s="147">
        <v>20.399999999999999</v>
      </c>
      <c r="K40" s="273" t="s">
        <v>181</v>
      </c>
      <c r="L40" s="274"/>
      <c r="M40" s="229"/>
    </row>
    <row r="41" spans="1:13" ht="16.5" thickBot="1" x14ac:dyDescent="0.3">
      <c r="A41" s="228"/>
      <c r="B41" s="257" t="s">
        <v>14</v>
      </c>
      <c r="C41" s="258"/>
      <c r="D41" s="258"/>
      <c r="E41" s="259"/>
      <c r="F41" s="68">
        <f>SUM(F32:F40)</f>
        <v>820</v>
      </c>
      <c r="G41" s="69">
        <f>SUM(G32:G40)</f>
        <v>34.15</v>
      </c>
      <c r="H41" s="69">
        <f>SUM(H32:H40)</f>
        <v>27.990000000000002</v>
      </c>
      <c r="I41" s="69">
        <f>SUM(I32:I40)</f>
        <v>101.45000000000002</v>
      </c>
      <c r="J41" s="69">
        <f>SUM(J32:J40)</f>
        <v>797.49</v>
      </c>
      <c r="K41" s="360" t="s">
        <v>0</v>
      </c>
      <c r="L41" s="361"/>
      <c r="M41" s="230"/>
    </row>
    <row r="42" spans="1:13" ht="95.25" customHeight="1" x14ac:dyDescent="0.25">
      <c r="A42" s="228"/>
      <c r="B42" s="121"/>
      <c r="C42" s="127"/>
      <c r="D42" s="121"/>
      <c r="E42" s="121"/>
      <c r="F42" s="121"/>
      <c r="G42" s="122"/>
      <c r="H42" s="123"/>
      <c r="I42" s="123"/>
      <c r="J42" s="123"/>
      <c r="K42" s="121"/>
      <c r="L42" s="121"/>
      <c r="M42" s="230"/>
    </row>
    <row r="43" spans="1:13" ht="47.25" customHeight="1" thickBot="1" x14ac:dyDescent="0.3">
      <c r="A43" s="228"/>
      <c r="B43" s="287" t="s">
        <v>185</v>
      </c>
      <c r="C43" s="287"/>
      <c r="D43" s="287"/>
      <c r="E43" s="287"/>
      <c r="F43" s="287"/>
      <c r="G43" s="287"/>
      <c r="H43" s="287"/>
      <c r="I43" s="287"/>
      <c r="J43" s="287"/>
      <c r="K43" s="287"/>
      <c r="L43" s="112"/>
      <c r="M43" s="229"/>
    </row>
    <row r="44" spans="1:13" ht="15.75" x14ac:dyDescent="0.25">
      <c r="A44" s="228"/>
      <c r="B44" s="373"/>
      <c r="C44" s="374"/>
      <c r="D44" s="374"/>
      <c r="E44" s="375"/>
      <c r="F44" s="113"/>
      <c r="G44" s="114"/>
      <c r="H44" s="114"/>
      <c r="I44" s="114"/>
      <c r="J44" s="114"/>
      <c r="K44" s="376"/>
      <c r="L44" s="377"/>
      <c r="M44" s="229"/>
    </row>
    <row r="45" spans="1:13" ht="15.75" x14ac:dyDescent="0.25">
      <c r="A45" s="228"/>
      <c r="B45" s="378" t="s">
        <v>35</v>
      </c>
      <c r="C45" s="379"/>
      <c r="D45" s="379"/>
      <c r="E45" s="380"/>
      <c r="F45" s="220" t="s">
        <v>86</v>
      </c>
      <c r="G45" s="98" t="s">
        <v>7</v>
      </c>
      <c r="H45" s="98" t="s">
        <v>39</v>
      </c>
      <c r="I45" s="98" t="s">
        <v>40</v>
      </c>
      <c r="J45" s="98" t="s">
        <v>10</v>
      </c>
      <c r="K45" s="277" t="s">
        <v>41</v>
      </c>
      <c r="L45" s="278"/>
      <c r="M45" s="229"/>
    </row>
    <row r="46" spans="1:13" ht="15.75" x14ac:dyDescent="0.25">
      <c r="A46" s="228"/>
      <c r="B46" s="265" t="s">
        <v>179</v>
      </c>
      <c r="C46" s="266"/>
      <c r="D46" s="266"/>
      <c r="E46" s="267"/>
      <c r="F46" s="221">
        <v>210</v>
      </c>
      <c r="G46" s="74">
        <v>1.56</v>
      </c>
      <c r="H46" s="74">
        <v>3.71</v>
      </c>
      <c r="I46" s="74">
        <v>8.84</v>
      </c>
      <c r="J46" s="74">
        <v>75.540000000000006</v>
      </c>
      <c r="K46" s="268" t="s">
        <v>111</v>
      </c>
      <c r="L46" s="269"/>
      <c r="M46" s="229"/>
    </row>
    <row r="47" spans="1:13" ht="15.75" x14ac:dyDescent="0.25">
      <c r="A47" s="228"/>
      <c r="B47" s="265" t="s">
        <v>127</v>
      </c>
      <c r="C47" s="266"/>
      <c r="D47" s="266"/>
      <c r="E47" s="267"/>
      <c r="F47" s="221">
        <v>240</v>
      </c>
      <c r="G47" s="74">
        <v>31.06</v>
      </c>
      <c r="H47" s="74">
        <v>14.2</v>
      </c>
      <c r="I47" s="74">
        <v>33.29</v>
      </c>
      <c r="J47" s="74">
        <v>393.15</v>
      </c>
      <c r="K47" s="268" t="s">
        <v>110</v>
      </c>
      <c r="L47" s="269"/>
      <c r="M47" s="229"/>
    </row>
    <row r="48" spans="1:13" ht="15.75" x14ac:dyDescent="0.25">
      <c r="A48" s="228"/>
      <c r="B48" s="265" t="s">
        <v>112</v>
      </c>
      <c r="C48" s="266"/>
      <c r="D48" s="266"/>
      <c r="E48" s="267"/>
      <c r="F48" s="219">
        <v>60</v>
      </c>
      <c r="G48" s="147">
        <v>0.91</v>
      </c>
      <c r="H48" s="147">
        <v>5.1100000000000003</v>
      </c>
      <c r="I48" s="147">
        <v>4.8899999999999997</v>
      </c>
      <c r="J48" s="147">
        <v>69.52</v>
      </c>
      <c r="K48" s="268" t="s">
        <v>113</v>
      </c>
      <c r="L48" s="269"/>
      <c r="M48" s="229"/>
    </row>
    <row r="49" spans="1:13" ht="15.75" x14ac:dyDescent="0.25">
      <c r="A49" s="228"/>
      <c r="B49" s="325" t="s">
        <v>124</v>
      </c>
      <c r="C49" s="285"/>
      <c r="D49" s="285"/>
      <c r="E49" s="285"/>
      <c r="F49" s="214">
        <v>200</v>
      </c>
      <c r="G49" s="74">
        <v>0.59</v>
      </c>
      <c r="H49" s="74">
        <v>0.05</v>
      </c>
      <c r="I49" s="74">
        <v>17.59</v>
      </c>
      <c r="J49" s="74">
        <v>73.95</v>
      </c>
      <c r="K49" s="268" t="s">
        <v>87</v>
      </c>
      <c r="L49" s="269"/>
      <c r="M49" s="229"/>
    </row>
    <row r="50" spans="1:13" ht="15.75" x14ac:dyDescent="0.25">
      <c r="A50" s="228"/>
      <c r="B50" s="265" t="s">
        <v>11</v>
      </c>
      <c r="C50" s="266"/>
      <c r="D50" s="266"/>
      <c r="E50" s="267"/>
      <c r="F50" s="214">
        <v>50</v>
      </c>
      <c r="G50" s="147">
        <v>3.95</v>
      </c>
      <c r="H50" s="147">
        <v>0.5</v>
      </c>
      <c r="I50" s="147">
        <v>24.18</v>
      </c>
      <c r="J50" s="147">
        <v>118.25</v>
      </c>
      <c r="K50" s="273"/>
      <c r="L50" s="274"/>
      <c r="M50" s="229"/>
    </row>
    <row r="51" spans="1:13" s="228" customFormat="1" ht="15.75" x14ac:dyDescent="0.25">
      <c r="B51" s="265" t="s">
        <v>31</v>
      </c>
      <c r="C51" s="266"/>
      <c r="D51" s="266"/>
      <c r="E51" s="267"/>
      <c r="F51" s="233">
        <v>60</v>
      </c>
      <c r="G51" s="147">
        <v>0.48</v>
      </c>
      <c r="H51" s="147">
        <v>0.12</v>
      </c>
      <c r="I51" s="147">
        <v>4.4400000000000004</v>
      </c>
      <c r="J51" s="147">
        <v>20.399999999999999</v>
      </c>
      <c r="K51" s="273" t="s">
        <v>181</v>
      </c>
      <c r="L51" s="274"/>
      <c r="M51" s="229"/>
    </row>
    <row r="52" spans="1:13" ht="16.5" thickBot="1" x14ac:dyDescent="0.3">
      <c r="A52" s="228"/>
      <c r="B52" s="257" t="s">
        <v>14</v>
      </c>
      <c r="C52" s="258"/>
      <c r="D52" s="258"/>
      <c r="E52" s="259"/>
      <c r="F52" s="223">
        <f>SUM(F46:F51)</f>
        <v>820</v>
      </c>
      <c r="G52" s="61">
        <f>SUM(G46:G51)</f>
        <v>38.549999999999997</v>
      </c>
      <c r="H52" s="61">
        <f>SUM(H46:H51)</f>
        <v>23.69</v>
      </c>
      <c r="I52" s="61">
        <f>SUM(I46:I51)</f>
        <v>93.22999999999999</v>
      </c>
      <c r="J52" s="61">
        <f>SUM(J46:J51)</f>
        <v>750.81000000000006</v>
      </c>
      <c r="K52" s="260" t="s">
        <v>0</v>
      </c>
      <c r="L52" s="261"/>
      <c r="M52" s="229"/>
    </row>
    <row r="53" spans="1:13" ht="53.25" customHeight="1" x14ac:dyDescent="0.25">
      <c r="A53" s="228"/>
      <c r="B53" s="124"/>
      <c r="C53" s="128"/>
      <c r="D53" s="124"/>
      <c r="E53" s="124"/>
      <c r="F53" s="124"/>
      <c r="G53" s="124"/>
      <c r="H53" s="124"/>
      <c r="I53" s="124"/>
      <c r="J53" s="124"/>
      <c r="K53" s="124"/>
      <c r="L53" s="124"/>
      <c r="M53" s="229"/>
    </row>
    <row r="54" spans="1:13" ht="43.5" customHeight="1" thickBot="1" x14ac:dyDescent="0.3">
      <c r="A54" s="228"/>
      <c r="B54" s="287" t="s">
        <v>186</v>
      </c>
      <c r="C54" s="287"/>
      <c r="D54" s="287"/>
      <c r="E54" s="287"/>
      <c r="F54" s="287"/>
      <c r="G54" s="287"/>
      <c r="H54" s="287"/>
      <c r="I54" s="287"/>
      <c r="J54" s="287"/>
      <c r="K54" s="287"/>
      <c r="L54" s="112"/>
      <c r="M54" s="229"/>
    </row>
    <row r="55" spans="1:13" ht="15.75" x14ac:dyDescent="0.25">
      <c r="A55" s="228"/>
      <c r="B55" s="373"/>
      <c r="C55" s="374"/>
      <c r="D55" s="374"/>
      <c r="E55" s="375"/>
      <c r="F55" s="113"/>
      <c r="G55" s="114"/>
      <c r="H55" s="114"/>
      <c r="I55" s="114"/>
      <c r="J55" s="114"/>
      <c r="K55" s="376"/>
      <c r="L55" s="377"/>
      <c r="M55" s="229"/>
    </row>
    <row r="56" spans="1:13" ht="15.75" x14ac:dyDescent="0.25">
      <c r="A56" s="228"/>
      <c r="B56" s="378" t="s">
        <v>35</v>
      </c>
      <c r="C56" s="379"/>
      <c r="D56" s="379"/>
      <c r="E56" s="380"/>
      <c r="F56" s="220" t="s">
        <v>86</v>
      </c>
      <c r="G56" s="98" t="s">
        <v>7</v>
      </c>
      <c r="H56" s="98" t="s">
        <v>39</v>
      </c>
      <c r="I56" s="98" t="s">
        <v>40</v>
      </c>
      <c r="J56" s="98" t="s">
        <v>10</v>
      </c>
      <c r="K56" s="277" t="s">
        <v>41</v>
      </c>
      <c r="L56" s="278"/>
      <c r="M56" s="229"/>
    </row>
    <row r="57" spans="1:13" ht="15.75" x14ac:dyDescent="0.25">
      <c r="A57" s="228"/>
      <c r="B57" s="282" t="s">
        <v>130</v>
      </c>
      <c r="C57" s="283"/>
      <c r="D57" s="283"/>
      <c r="E57" s="284"/>
      <c r="F57" s="224">
        <v>200</v>
      </c>
      <c r="G57" s="197">
        <v>3.64</v>
      </c>
      <c r="H57" s="197">
        <v>4.1500000000000004</v>
      </c>
      <c r="I57" s="197">
        <v>13.36</v>
      </c>
      <c r="J57" s="197">
        <v>105.78</v>
      </c>
      <c r="K57" s="316" t="s">
        <v>131</v>
      </c>
      <c r="L57" s="317"/>
      <c r="M57" s="229"/>
    </row>
    <row r="58" spans="1:13" ht="15.75" x14ac:dyDescent="0.25">
      <c r="A58" s="228"/>
      <c r="B58" s="270" t="s">
        <v>129</v>
      </c>
      <c r="C58" s="271"/>
      <c r="D58" s="271"/>
      <c r="E58" s="272"/>
      <c r="F58" s="216"/>
      <c r="G58" s="64"/>
      <c r="H58" s="64"/>
      <c r="I58" s="64"/>
      <c r="J58" s="64"/>
      <c r="K58" s="319"/>
      <c r="L58" s="320"/>
      <c r="M58" s="229"/>
    </row>
    <row r="59" spans="1:13" ht="15.75" x14ac:dyDescent="0.25">
      <c r="A59" s="228"/>
      <c r="B59" s="318" t="s">
        <v>79</v>
      </c>
      <c r="C59" s="273"/>
      <c r="D59" s="273"/>
      <c r="E59" s="273"/>
      <c r="F59" s="221">
        <v>150</v>
      </c>
      <c r="G59" s="74">
        <v>3.42</v>
      </c>
      <c r="H59" s="74">
        <v>7.8</v>
      </c>
      <c r="I59" s="74">
        <v>23.82</v>
      </c>
      <c r="J59" s="74">
        <v>179.64</v>
      </c>
      <c r="K59" s="268" t="s">
        <v>167</v>
      </c>
      <c r="L59" s="269"/>
      <c r="M59" s="229"/>
    </row>
    <row r="60" spans="1:13" ht="15.75" x14ac:dyDescent="0.25">
      <c r="A60" s="228"/>
      <c r="B60" s="265" t="s">
        <v>80</v>
      </c>
      <c r="C60" s="266"/>
      <c r="D60" s="266"/>
      <c r="E60" s="267"/>
      <c r="F60" s="221">
        <v>105</v>
      </c>
      <c r="G60" s="147">
        <v>13.69</v>
      </c>
      <c r="H60" s="147">
        <v>3.53</v>
      </c>
      <c r="I60" s="147">
        <v>7.25</v>
      </c>
      <c r="J60" s="147">
        <v>116.18</v>
      </c>
      <c r="K60" s="275" t="s">
        <v>170</v>
      </c>
      <c r="L60" s="276"/>
      <c r="M60" s="229"/>
    </row>
    <row r="61" spans="1:13" ht="15.75" x14ac:dyDescent="0.25">
      <c r="A61" s="228"/>
      <c r="B61" s="265" t="s">
        <v>128</v>
      </c>
      <c r="C61" s="266"/>
      <c r="D61" s="266"/>
      <c r="E61" s="267"/>
      <c r="F61" s="214"/>
      <c r="G61" s="147">
        <v>0.03</v>
      </c>
      <c r="H61" s="198">
        <v>4.13</v>
      </c>
      <c r="I61" s="198">
        <v>0.04</v>
      </c>
      <c r="J61" s="147">
        <v>37.4</v>
      </c>
      <c r="K61" s="268" t="s">
        <v>67</v>
      </c>
      <c r="L61" s="269"/>
      <c r="M61" s="229"/>
    </row>
    <row r="62" spans="1:13" ht="15.75" x14ac:dyDescent="0.25">
      <c r="A62" s="228"/>
      <c r="B62" s="265" t="s">
        <v>90</v>
      </c>
      <c r="C62" s="266"/>
      <c r="D62" s="266"/>
      <c r="E62" s="267"/>
      <c r="F62" s="221">
        <v>60</v>
      </c>
      <c r="G62" s="74">
        <v>0.66</v>
      </c>
      <c r="H62" s="74">
        <v>0.12</v>
      </c>
      <c r="I62" s="74">
        <v>2.2799999999999998</v>
      </c>
      <c r="J62" s="74">
        <v>13.2</v>
      </c>
      <c r="K62" s="266" t="s">
        <v>178</v>
      </c>
      <c r="L62" s="269"/>
      <c r="M62" s="229"/>
    </row>
    <row r="63" spans="1:13" ht="15.75" x14ac:dyDescent="0.25">
      <c r="A63" s="228"/>
      <c r="B63" s="325" t="s">
        <v>126</v>
      </c>
      <c r="C63" s="285"/>
      <c r="D63" s="285"/>
      <c r="E63" s="285"/>
      <c r="F63" s="214">
        <v>200</v>
      </c>
      <c r="G63" s="74">
        <v>0.16</v>
      </c>
      <c r="H63" s="74">
        <v>0.16</v>
      </c>
      <c r="I63" s="74">
        <v>13.9</v>
      </c>
      <c r="J63" s="169">
        <v>58.7</v>
      </c>
      <c r="K63" s="266" t="s">
        <v>93</v>
      </c>
      <c r="L63" s="269"/>
      <c r="M63" s="229"/>
    </row>
    <row r="64" spans="1:13" ht="15.75" x14ac:dyDescent="0.25">
      <c r="A64" s="228"/>
      <c r="B64" s="265" t="s">
        <v>11</v>
      </c>
      <c r="C64" s="266"/>
      <c r="D64" s="266"/>
      <c r="E64" s="267"/>
      <c r="F64" s="214">
        <v>50</v>
      </c>
      <c r="G64" s="147">
        <v>3.95</v>
      </c>
      <c r="H64" s="147">
        <v>0.5</v>
      </c>
      <c r="I64" s="147">
        <v>24.18</v>
      </c>
      <c r="J64" s="147">
        <v>118.25</v>
      </c>
      <c r="K64" s="273"/>
      <c r="L64" s="274"/>
      <c r="M64" s="229"/>
    </row>
    <row r="65" spans="1:13" s="228" customFormat="1" ht="15.75" x14ac:dyDescent="0.25">
      <c r="B65" s="265" t="s">
        <v>31</v>
      </c>
      <c r="C65" s="266"/>
      <c r="D65" s="266"/>
      <c r="E65" s="267"/>
      <c r="F65" s="233">
        <v>60</v>
      </c>
      <c r="G65" s="147">
        <v>0.48</v>
      </c>
      <c r="H65" s="147">
        <v>0.12</v>
      </c>
      <c r="I65" s="147">
        <v>4.4400000000000004</v>
      </c>
      <c r="J65" s="147">
        <v>20.399999999999999</v>
      </c>
      <c r="K65" s="273" t="s">
        <v>181</v>
      </c>
      <c r="L65" s="274"/>
      <c r="M65" s="229"/>
    </row>
    <row r="66" spans="1:13" ht="16.5" thickBot="1" x14ac:dyDescent="0.3">
      <c r="A66" s="228"/>
      <c r="B66" s="262" t="s">
        <v>14</v>
      </c>
      <c r="C66" s="263"/>
      <c r="D66" s="263"/>
      <c r="E66" s="264"/>
      <c r="F66" s="223">
        <f>SUM(F57:F65)</f>
        <v>825</v>
      </c>
      <c r="G66" s="61">
        <f>SUM(G57:G65)</f>
        <v>26.03</v>
      </c>
      <c r="H66" s="61">
        <f>SUM(H57:H65)</f>
        <v>20.51</v>
      </c>
      <c r="I66" s="61">
        <f>SUM(I57:I65)</f>
        <v>89.27</v>
      </c>
      <c r="J66" s="61">
        <f>SUM(J57:J65)</f>
        <v>649.54999999999984</v>
      </c>
      <c r="K66" s="293" t="s">
        <v>0</v>
      </c>
      <c r="L66" s="294"/>
      <c r="M66" s="229"/>
    </row>
    <row r="67" spans="1:13" ht="15.75" x14ac:dyDescent="0.25">
      <c r="A67" s="228"/>
      <c r="B67" s="112"/>
      <c r="C67" s="232"/>
      <c r="D67" s="112"/>
      <c r="E67" s="112"/>
      <c r="F67" s="112"/>
      <c r="G67" s="111"/>
      <c r="H67" s="120"/>
      <c r="I67" s="120"/>
      <c r="J67" s="120"/>
      <c r="K67" s="112"/>
      <c r="L67" s="112"/>
      <c r="M67" s="229"/>
    </row>
    <row r="68" spans="1:13" ht="15.75" x14ac:dyDescent="0.25">
      <c r="A68" s="228"/>
      <c r="B68" s="112"/>
      <c r="C68" s="232"/>
      <c r="D68" s="112"/>
      <c r="E68" s="112"/>
      <c r="F68" s="112"/>
      <c r="G68" s="111"/>
      <c r="H68" s="120"/>
      <c r="I68" s="120"/>
      <c r="J68" s="120"/>
      <c r="K68" s="112"/>
      <c r="L68" s="112"/>
      <c r="M68" s="229"/>
    </row>
    <row r="69" spans="1:13" ht="2.25" customHeight="1" x14ac:dyDescent="0.25">
      <c r="A69" s="228"/>
      <c r="B69" s="112"/>
      <c r="C69" s="232"/>
      <c r="D69" s="112"/>
      <c r="E69" s="112"/>
      <c r="F69" s="112"/>
      <c r="G69" s="111"/>
      <c r="H69" s="120"/>
      <c r="I69" s="120"/>
      <c r="J69" s="120"/>
      <c r="K69" s="112"/>
      <c r="L69" s="112"/>
      <c r="M69" s="229"/>
    </row>
    <row r="70" spans="1:13" ht="15.75" hidden="1" x14ac:dyDescent="0.25">
      <c r="A70" s="228"/>
      <c r="B70" s="112"/>
      <c r="C70" s="232"/>
      <c r="D70" s="112"/>
      <c r="E70" s="112"/>
      <c r="F70" s="112"/>
      <c r="G70" s="111"/>
      <c r="H70" s="120"/>
      <c r="I70" s="120"/>
      <c r="J70" s="120"/>
      <c r="K70" s="112"/>
      <c r="L70" s="112"/>
      <c r="M70" s="229"/>
    </row>
    <row r="71" spans="1:13" ht="15.75" hidden="1" x14ac:dyDescent="0.25">
      <c r="A71" s="228"/>
      <c r="B71" s="112"/>
      <c r="C71" s="232"/>
      <c r="D71" s="112"/>
      <c r="E71" s="112"/>
      <c r="F71" s="112"/>
      <c r="G71" s="111"/>
      <c r="H71" s="120"/>
      <c r="I71" s="120"/>
      <c r="J71" s="120"/>
      <c r="K71" s="112"/>
      <c r="L71" s="112"/>
      <c r="M71" s="229"/>
    </row>
    <row r="72" spans="1:13" ht="31.5" customHeight="1" x14ac:dyDescent="0.25">
      <c r="A72" s="228"/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112"/>
      <c r="M72" s="229"/>
    </row>
    <row r="73" spans="1:13" ht="15.75" hidden="1" x14ac:dyDescent="0.25">
      <c r="A73" s="228"/>
      <c r="B73" s="42"/>
      <c r="C73" s="222"/>
      <c r="D73" s="42"/>
      <c r="E73" s="42"/>
      <c r="F73" s="42"/>
      <c r="G73" s="41"/>
      <c r="H73" s="43"/>
      <c r="I73" s="43"/>
      <c r="J73" s="43"/>
      <c r="K73" s="42"/>
      <c r="L73" s="112"/>
      <c r="M73" s="229"/>
    </row>
    <row r="74" spans="1:13" ht="15.75" hidden="1" x14ac:dyDescent="0.25">
      <c r="A74" s="228"/>
      <c r="B74" s="42"/>
      <c r="C74" s="222"/>
      <c r="D74" s="42"/>
      <c r="E74" s="42"/>
      <c r="F74" s="42"/>
      <c r="G74" s="41"/>
      <c r="H74" s="43"/>
      <c r="I74" s="43"/>
      <c r="J74" s="43"/>
      <c r="K74" s="42"/>
      <c r="L74" s="112"/>
      <c r="M74" s="229"/>
    </row>
    <row r="75" spans="1:13" ht="15.75" hidden="1" x14ac:dyDescent="0.25">
      <c r="A75" s="228"/>
      <c r="B75" s="42"/>
      <c r="C75" s="222"/>
      <c r="D75" s="42"/>
      <c r="E75" s="42"/>
      <c r="F75" s="42"/>
      <c r="G75" s="41"/>
      <c r="H75" s="43"/>
      <c r="I75" s="43"/>
      <c r="J75" s="43"/>
      <c r="K75" s="42"/>
      <c r="L75" s="112"/>
      <c r="M75" s="229"/>
    </row>
    <row r="76" spans="1:13" ht="45.75" customHeight="1" thickBot="1" x14ac:dyDescent="0.3">
      <c r="A76" s="228"/>
      <c r="B76" s="287" t="s">
        <v>187</v>
      </c>
      <c r="C76" s="287"/>
      <c r="D76" s="287"/>
      <c r="E76" s="287"/>
      <c r="F76" s="287"/>
      <c r="G76" s="287"/>
      <c r="H76" s="287"/>
      <c r="I76" s="287"/>
      <c r="J76" s="287"/>
      <c r="K76" s="287"/>
      <c r="L76" s="112"/>
      <c r="M76" s="229"/>
    </row>
    <row r="77" spans="1:13" ht="15.75" x14ac:dyDescent="0.25">
      <c r="A77" s="228"/>
      <c r="B77" s="373"/>
      <c r="C77" s="374"/>
      <c r="D77" s="374"/>
      <c r="E77" s="375"/>
      <c r="F77" s="113"/>
      <c r="G77" s="114"/>
      <c r="H77" s="114"/>
      <c r="I77" s="114"/>
      <c r="J77" s="114"/>
      <c r="K77" s="376"/>
      <c r="L77" s="377"/>
      <c r="M77" s="229"/>
    </row>
    <row r="78" spans="1:13" ht="15.75" x14ac:dyDescent="0.25">
      <c r="A78" s="228"/>
      <c r="B78" s="378" t="s">
        <v>35</v>
      </c>
      <c r="C78" s="379"/>
      <c r="D78" s="379"/>
      <c r="E78" s="380"/>
      <c r="F78" s="220" t="s">
        <v>86</v>
      </c>
      <c r="G78" s="98" t="s">
        <v>7</v>
      </c>
      <c r="H78" s="98" t="s">
        <v>39</v>
      </c>
      <c r="I78" s="98" t="s">
        <v>40</v>
      </c>
      <c r="J78" s="98" t="s">
        <v>10</v>
      </c>
      <c r="K78" s="277" t="s">
        <v>41</v>
      </c>
      <c r="L78" s="278"/>
      <c r="M78" s="229"/>
    </row>
    <row r="79" spans="1:13" ht="15.75" x14ac:dyDescent="0.25">
      <c r="A79" s="228"/>
      <c r="B79" s="282" t="s">
        <v>97</v>
      </c>
      <c r="C79" s="283"/>
      <c r="D79" s="283"/>
      <c r="E79" s="284"/>
      <c r="F79" s="224">
        <v>210</v>
      </c>
      <c r="G79" s="197">
        <v>1.66</v>
      </c>
      <c r="H79" s="197">
        <v>4.66</v>
      </c>
      <c r="I79" s="197">
        <v>8.1199999999999992</v>
      </c>
      <c r="J79" s="197">
        <v>81.53</v>
      </c>
      <c r="K79" s="316" t="s">
        <v>98</v>
      </c>
      <c r="L79" s="317"/>
      <c r="M79" s="229"/>
    </row>
    <row r="80" spans="1:13" ht="15.75" x14ac:dyDescent="0.25">
      <c r="A80" s="228"/>
      <c r="B80" s="270" t="s">
        <v>125</v>
      </c>
      <c r="C80" s="271"/>
      <c r="D80" s="271"/>
      <c r="E80" s="272"/>
      <c r="F80" s="225"/>
      <c r="G80" s="166"/>
      <c r="H80" s="166"/>
      <c r="I80" s="166"/>
      <c r="J80" s="166"/>
      <c r="K80" s="313"/>
      <c r="L80" s="314"/>
      <c r="M80" s="229"/>
    </row>
    <row r="81" spans="1:13" ht="15.75" x14ac:dyDescent="0.25">
      <c r="A81" s="228"/>
      <c r="B81" s="265" t="s">
        <v>132</v>
      </c>
      <c r="C81" s="266"/>
      <c r="D81" s="266"/>
      <c r="E81" s="267"/>
      <c r="F81" s="221">
        <v>150</v>
      </c>
      <c r="G81" s="74">
        <v>6.31</v>
      </c>
      <c r="H81" s="74">
        <v>3.3</v>
      </c>
      <c r="I81" s="74">
        <v>28.57</v>
      </c>
      <c r="J81" s="74">
        <v>168.96</v>
      </c>
      <c r="K81" s="268" t="s">
        <v>133</v>
      </c>
      <c r="L81" s="269"/>
      <c r="M81" s="229"/>
    </row>
    <row r="82" spans="1:13" ht="15.75" x14ac:dyDescent="0.25">
      <c r="A82" s="228"/>
      <c r="B82" s="265" t="s">
        <v>134</v>
      </c>
      <c r="C82" s="266"/>
      <c r="D82" s="266"/>
      <c r="E82" s="267"/>
      <c r="F82" s="219">
        <v>100</v>
      </c>
      <c r="G82" s="147">
        <v>14.96</v>
      </c>
      <c r="H82" s="147">
        <v>15.53</v>
      </c>
      <c r="I82" s="147">
        <v>2.6</v>
      </c>
      <c r="J82" s="147">
        <v>209.83</v>
      </c>
      <c r="K82" s="268" t="s">
        <v>135</v>
      </c>
      <c r="L82" s="269"/>
      <c r="M82" s="229"/>
    </row>
    <row r="83" spans="1:13" ht="15.75" x14ac:dyDescent="0.25">
      <c r="A83" s="228"/>
      <c r="B83" s="282" t="s">
        <v>136</v>
      </c>
      <c r="C83" s="283"/>
      <c r="D83" s="283"/>
      <c r="E83" s="284"/>
      <c r="F83" s="218">
        <v>60</v>
      </c>
      <c r="G83" s="164">
        <v>1.04</v>
      </c>
      <c r="H83" s="164">
        <v>4.1500000000000004</v>
      </c>
      <c r="I83" s="164">
        <v>5.86</v>
      </c>
      <c r="J83" s="164">
        <v>65.34</v>
      </c>
      <c r="K83" s="316" t="s">
        <v>138</v>
      </c>
      <c r="L83" s="317"/>
      <c r="M83" s="229"/>
    </row>
    <row r="84" spans="1:13" ht="15.75" x14ac:dyDescent="0.25">
      <c r="A84" s="228"/>
      <c r="B84" s="270" t="s">
        <v>137</v>
      </c>
      <c r="C84" s="271"/>
      <c r="D84" s="271"/>
      <c r="E84" s="271"/>
      <c r="F84" s="225"/>
      <c r="G84" s="166"/>
      <c r="H84" s="166"/>
      <c r="I84" s="166"/>
      <c r="J84" s="210"/>
      <c r="K84" s="384"/>
      <c r="L84" s="385"/>
      <c r="M84" s="229"/>
    </row>
    <row r="85" spans="1:13" ht="15.75" x14ac:dyDescent="0.25">
      <c r="A85" s="228"/>
      <c r="B85" s="388" t="s">
        <v>101</v>
      </c>
      <c r="C85" s="389"/>
      <c r="D85" s="389"/>
      <c r="E85" s="390"/>
      <c r="F85" s="216">
        <v>200</v>
      </c>
      <c r="G85" s="188">
        <v>1</v>
      </c>
      <c r="H85" s="211" t="s">
        <v>177</v>
      </c>
      <c r="I85" s="188">
        <v>20.2</v>
      </c>
      <c r="J85" s="171">
        <v>84.8</v>
      </c>
      <c r="K85" s="319"/>
      <c r="L85" s="320"/>
      <c r="M85" s="229"/>
    </row>
    <row r="86" spans="1:13" ht="15.75" x14ac:dyDescent="0.25">
      <c r="A86" s="228"/>
      <c r="B86" s="265" t="s">
        <v>11</v>
      </c>
      <c r="C86" s="266"/>
      <c r="D86" s="266"/>
      <c r="E86" s="267"/>
      <c r="F86" s="214">
        <v>50</v>
      </c>
      <c r="G86" s="147">
        <v>3.95</v>
      </c>
      <c r="H86" s="147">
        <v>0.5</v>
      </c>
      <c r="I86" s="147">
        <v>24.18</v>
      </c>
      <c r="J86" s="147">
        <v>118.25</v>
      </c>
      <c r="K86" s="273"/>
      <c r="L86" s="274"/>
      <c r="M86" s="229"/>
    </row>
    <row r="87" spans="1:13" ht="16.5" thickBot="1" x14ac:dyDescent="0.3">
      <c r="A87" s="228"/>
      <c r="B87" s="257" t="s">
        <v>14</v>
      </c>
      <c r="C87" s="258"/>
      <c r="D87" s="258"/>
      <c r="E87" s="259"/>
      <c r="F87" s="223">
        <f>SUM(F79:F86)</f>
        <v>770</v>
      </c>
      <c r="G87" s="61">
        <f>SUM(G79:G86)</f>
        <v>28.919999999999998</v>
      </c>
      <c r="H87" s="61">
        <f>SUM(H79:H86)</f>
        <v>28.14</v>
      </c>
      <c r="I87" s="61">
        <f>SUM(I79:I86)</f>
        <v>89.53</v>
      </c>
      <c r="J87" s="61">
        <f>SUM(J79:J86)</f>
        <v>728.71</v>
      </c>
      <c r="K87" s="260" t="s">
        <v>0</v>
      </c>
      <c r="L87" s="261"/>
      <c r="M87" s="231"/>
    </row>
    <row r="88" spans="1:13" ht="74.25" customHeight="1" x14ac:dyDescent="0.25">
      <c r="A88" s="228"/>
      <c r="B88" s="112"/>
      <c r="C88" s="232"/>
      <c r="D88" s="112"/>
      <c r="E88" s="112"/>
      <c r="F88" s="112"/>
      <c r="G88" s="111"/>
      <c r="H88" s="120"/>
      <c r="I88" s="120"/>
      <c r="J88" s="120"/>
      <c r="K88" s="112"/>
      <c r="L88" s="112"/>
      <c r="M88" s="229"/>
    </row>
    <row r="89" spans="1:13" ht="46.5" customHeight="1" thickBot="1" x14ac:dyDescent="0.3">
      <c r="A89" s="228"/>
      <c r="B89" s="287" t="s">
        <v>188</v>
      </c>
      <c r="C89" s="287"/>
      <c r="D89" s="287"/>
      <c r="E89" s="287"/>
      <c r="F89" s="287"/>
      <c r="G89" s="287"/>
      <c r="H89" s="287"/>
      <c r="I89" s="287"/>
      <c r="J89" s="287"/>
      <c r="K89" s="287"/>
      <c r="L89" s="232"/>
      <c r="M89" s="229"/>
    </row>
    <row r="90" spans="1:13" ht="15.75" x14ac:dyDescent="0.25">
      <c r="A90" s="228"/>
      <c r="B90" s="373"/>
      <c r="C90" s="374"/>
      <c r="D90" s="374"/>
      <c r="E90" s="375"/>
      <c r="F90" s="113"/>
      <c r="G90" s="114"/>
      <c r="H90" s="114"/>
      <c r="I90" s="114"/>
      <c r="J90" s="114"/>
      <c r="K90" s="376"/>
      <c r="L90" s="377"/>
      <c r="M90" s="229"/>
    </row>
    <row r="91" spans="1:13" ht="15.75" x14ac:dyDescent="0.25">
      <c r="A91" s="228"/>
      <c r="B91" s="378" t="s">
        <v>35</v>
      </c>
      <c r="C91" s="379"/>
      <c r="D91" s="379"/>
      <c r="E91" s="380"/>
      <c r="F91" s="220" t="s">
        <v>86</v>
      </c>
      <c r="G91" s="98" t="s">
        <v>7</v>
      </c>
      <c r="H91" s="98" t="s">
        <v>39</v>
      </c>
      <c r="I91" s="98" t="s">
        <v>40</v>
      </c>
      <c r="J91" s="98" t="s">
        <v>10</v>
      </c>
      <c r="K91" s="410" t="s">
        <v>41</v>
      </c>
      <c r="L91" s="299"/>
      <c r="M91" s="229"/>
    </row>
    <row r="92" spans="1:13" ht="15.75" x14ac:dyDescent="0.25">
      <c r="A92" s="228"/>
      <c r="B92" s="282" t="s">
        <v>141</v>
      </c>
      <c r="C92" s="283"/>
      <c r="D92" s="283"/>
      <c r="E92" s="284"/>
      <c r="F92" s="224">
        <v>200</v>
      </c>
      <c r="G92" s="197">
        <v>3.48</v>
      </c>
      <c r="H92" s="197">
        <v>6.12</v>
      </c>
      <c r="I92" s="197">
        <v>14.3</v>
      </c>
      <c r="J92" s="234">
        <v>126.36</v>
      </c>
      <c r="K92" s="316" t="s">
        <v>142</v>
      </c>
      <c r="L92" s="284"/>
      <c r="M92" s="229"/>
    </row>
    <row r="93" spans="1:13" ht="15.75" x14ac:dyDescent="0.25">
      <c r="A93" s="228"/>
      <c r="B93" s="365" t="s">
        <v>91</v>
      </c>
      <c r="C93" s="366"/>
      <c r="D93" s="366"/>
      <c r="E93" s="367"/>
      <c r="F93" s="225"/>
      <c r="G93" s="166"/>
      <c r="H93" s="166"/>
      <c r="I93" s="166"/>
      <c r="J93" s="235"/>
      <c r="K93" s="209"/>
      <c r="L93" s="236"/>
      <c r="M93" s="230"/>
    </row>
    <row r="94" spans="1:13" ht="15.75" x14ac:dyDescent="0.25">
      <c r="A94" s="228"/>
      <c r="B94" s="265" t="s">
        <v>52</v>
      </c>
      <c r="C94" s="266"/>
      <c r="D94" s="266"/>
      <c r="E94" s="267"/>
      <c r="F94" s="170">
        <v>150</v>
      </c>
      <c r="G94" s="171">
        <v>3.98</v>
      </c>
      <c r="H94" s="171">
        <v>6.59</v>
      </c>
      <c r="I94" s="171">
        <v>20.63</v>
      </c>
      <c r="J94" s="171">
        <v>159.47</v>
      </c>
      <c r="K94" s="271" t="s">
        <v>58</v>
      </c>
      <c r="L94" s="320"/>
      <c r="M94" s="229"/>
    </row>
    <row r="95" spans="1:13" ht="15.75" x14ac:dyDescent="0.25">
      <c r="A95" s="228"/>
      <c r="B95" s="362" t="s">
        <v>139</v>
      </c>
      <c r="C95" s="363"/>
      <c r="D95" s="363"/>
      <c r="E95" s="364"/>
      <c r="F95" s="219">
        <v>100</v>
      </c>
      <c r="G95" s="147">
        <v>18.04</v>
      </c>
      <c r="H95" s="147">
        <v>10.15</v>
      </c>
      <c r="I95" s="147">
        <v>0.81</v>
      </c>
      <c r="J95" s="147">
        <v>171.92</v>
      </c>
      <c r="K95" s="268" t="s">
        <v>140</v>
      </c>
      <c r="L95" s="269"/>
      <c r="M95" s="230"/>
    </row>
    <row r="96" spans="1:13" ht="15.75" x14ac:dyDescent="0.25">
      <c r="A96" s="228"/>
      <c r="B96" s="265" t="s">
        <v>112</v>
      </c>
      <c r="C96" s="266"/>
      <c r="D96" s="266"/>
      <c r="E96" s="267"/>
      <c r="F96" s="219">
        <v>60</v>
      </c>
      <c r="G96" s="147">
        <v>0.91</v>
      </c>
      <c r="H96" s="147">
        <v>5.1100000000000003</v>
      </c>
      <c r="I96" s="147">
        <v>4.8899999999999997</v>
      </c>
      <c r="J96" s="147">
        <v>69.52</v>
      </c>
      <c r="K96" s="268" t="s">
        <v>113</v>
      </c>
      <c r="L96" s="269"/>
      <c r="M96" s="229"/>
    </row>
    <row r="97" spans="1:13" ht="15.75" x14ac:dyDescent="0.25">
      <c r="A97" s="228"/>
      <c r="B97" s="325" t="s">
        <v>124</v>
      </c>
      <c r="C97" s="285"/>
      <c r="D97" s="285"/>
      <c r="E97" s="285"/>
      <c r="F97" s="214">
        <v>200</v>
      </c>
      <c r="G97" s="74">
        <v>0.59</v>
      </c>
      <c r="H97" s="74">
        <v>0.05</v>
      </c>
      <c r="I97" s="74">
        <v>17.59</v>
      </c>
      <c r="J97" s="74">
        <v>73.95</v>
      </c>
      <c r="K97" s="268" t="s">
        <v>87</v>
      </c>
      <c r="L97" s="269"/>
      <c r="M97" s="229"/>
    </row>
    <row r="98" spans="1:13" ht="15.75" x14ac:dyDescent="0.25">
      <c r="A98" s="228"/>
      <c r="B98" s="265" t="s">
        <v>11</v>
      </c>
      <c r="C98" s="266"/>
      <c r="D98" s="266"/>
      <c r="E98" s="267"/>
      <c r="F98" s="214">
        <v>50</v>
      </c>
      <c r="G98" s="147">
        <v>3.95</v>
      </c>
      <c r="H98" s="147">
        <v>0.5</v>
      </c>
      <c r="I98" s="147">
        <v>24.18</v>
      </c>
      <c r="J98" s="147">
        <v>118.25</v>
      </c>
      <c r="K98" s="273"/>
      <c r="L98" s="274"/>
      <c r="M98" s="229"/>
    </row>
    <row r="99" spans="1:13" s="228" customFormat="1" ht="15.75" x14ac:dyDescent="0.25">
      <c r="B99" s="265" t="s">
        <v>31</v>
      </c>
      <c r="C99" s="266"/>
      <c r="D99" s="266"/>
      <c r="E99" s="267"/>
      <c r="F99" s="233">
        <v>60</v>
      </c>
      <c r="G99" s="147">
        <v>0.48</v>
      </c>
      <c r="H99" s="147">
        <v>0.12</v>
      </c>
      <c r="I99" s="147">
        <v>4.4400000000000004</v>
      </c>
      <c r="J99" s="147">
        <v>20.399999999999999</v>
      </c>
      <c r="K99" s="273" t="s">
        <v>181</v>
      </c>
      <c r="L99" s="274"/>
      <c r="M99" s="229"/>
    </row>
    <row r="100" spans="1:13" ht="16.5" thickBot="1" x14ac:dyDescent="0.3">
      <c r="A100" s="228"/>
      <c r="B100" s="257" t="s">
        <v>14</v>
      </c>
      <c r="C100" s="258"/>
      <c r="D100" s="258"/>
      <c r="E100" s="259"/>
      <c r="F100" s="223">
        <f>SUM(F92:F99)</f>
        <v>820</v>
      </c>
      <c r="G100" s="61">
        <f>SUM(G92:G99)</f>
        <v>31.43</v>
      </c>
      <c r="H100" s="61">
        <f>SUM(H92:H99)</f>
        <v>28.64</v>
      </c>
      <c r="I100" s="61">
        <f>SUM(I92:I99)</f>
        <v>86.84</v>
      </c>
      <c r="J100" s="61">
        <f>SUM(J92:J99)</f>
        <v>739.87</v>
      </c>
      <c r="K100" s="260" t="s">
        <v>0</v>
      </c>
      <c r="L100" s="261"/>
      <c r="M100" s="229"/>
    </row>
    <row r="101" spans="1:13" ht="98.25" customHeight="1" x14ac:dyDescent="0.25">
      <c r="A101" s="228"/>
      <c r="B101" s="124"/>
      <c r="C101" s="128"/>
      <c r="D101" s="124"/>
      <c r="E101" s="124"/>
      <c r="F101" s="124"/>
      <c r="G101" s="124"/>
      <c r="H101" s="124"/>
      <c r="I101" s="124"/>
      <c r="J101" s="124"/>
      <c r="K101" s="124"/>
      <c r="L101" s="124"/>
      <c r="M101" s="229"/>
    </row>
    <row r="102" spans="1:13" ht="43.5" customHeight="1" thickBot="1" x14ac:dyDescent="0.3">
      <c r="A102" s="228"/>
      <c r="B102" s="287" t="s">
        <v>189</v>
      </c>
      <c r="C102" s="287"/>
      <c r="D102" s="287"/>
      <c r="E102" s="287"/>
      <c r="F102" s="287"/>
      <c r="G102" s="287"/>
      <c r="H102" s="287"/>
      <c r="I102" s="287"/>
      <c r="J102" s="287"/>
      <c r="K102" s="287"/>
      <c r="L102" s="112"/>
      <c r="M102" s="229"/>
    </row>
    <row r="103" spans="1:13" ht="15.75" x14ac:dyDescent="0.25">
      <c r="A103" s="228"/>
      <c r="B103" s="368"/>
      <c r="C103" s="369"/>
      <c r="D103" s="369"/>
      <c r="E103" s="370"/>
      <c r="F103" s="130"/>
      <c r="G103" s="131"/>
      <c r="H103" s="131"/>
      <c r="I103" s="131"/>
      <c r="J103" s="131"/>
      <c r="K103" s="371"/>
      <c r="L103" s="372"/>
      <c r="M103" s="229"/>
    </row>
    <row r="104" spans="1:13" ht="15.75" x14ac:dyDescent="0.25">
      <c r="A104" s="228"/>
      <c r="B104" s="378" t="s">
        <v>35</v>
      </c>
      <c r="C104" s="379"/>
      <c r="D104" s="379"/>
      <c r="E104" s="380"/>
      <c r="F104" s="220" t="s">
        <v>86</v>
      </c>
      <c r="G104" s="98" t="s">
        <v>7</v>
      </c>
      <c r="H104" s="98" t="s">
        <v>39</v>
      </c>
      <c r="I104" s="98" t="s">
        <v>40</v>
      </c>
      <c r="J104" s="98" t="s">
        <v>10</v>
      </c>
      <c r="K104" s="277" t="s">
        <v>41</v>
      </c>
      <c r="L104" s="278"/>
      <c r="M104" s="229"/>
    </row>
    <row r="105" spans="1:13" ht="15.75" x14ac:dyDescent="0.25">
      <c r="A105" s="228"/>
      <c r="B105" s="265" t="s">
        <v>148</v>
      </c>
      <c r="C105" s="266"/>
      <c r="D105" s="266"/>
      <c r="E105" s="267"/>
      <c r="F105" s="221">
        <v>210</v>
      </c>
      <c r="G105" s="74">
        <v>1.7</v>
      </c>
      <c r="H105" s="74">
        <v>3.76</v>
      </c>
      <c r="I105" s="74">
        <v>11.05</v>
      </c>
      <c r="J105" s="74">
        <v>85.58</v>
      </c>
      <c r="K105" s="268" t="s">
        <v>149</v>
      </c>
      <c r="L105" s="269"/>
      <c r="M105" s="229"/>
    </row>
    <row r="106" spans="1:13" ht="15.75" x14ac:dyDescent="0.25">
      <c r="A106" s="228"/>
      <c r="B106" s="326" t="s">
        <v>94</v>
      </c>
      <c r="C106" s="327"/>
      <c r="D106" s="327"/>
      <c r="E106" s="328"/>
      <c r="F106" s="214">
        <v>150</v>
      </c>
      <c r="G106" s="74">
        <v>5.53</v>
      </c>
      <c r="H106" s="74">
        <v>4.78</v>
      </c>
      <c r="I106" s="74">
        <v>35.29</v>
      </c>
      <c r="J106" s="74">
        <v>206.4</v>
      </c>
      <c r="K106" s="268" t="s">
        <v>71</v>
      </c>
      <c r="L106" s="269"/>
      <c r="M106" s="229"/>
    </row>
    <row r="107" spans="1:13" ht="15.75" x14ac:dyDescent="0.25">
      <c r="A107" s="228"/>
      <c r="B107" s="265" t="s">
        <v>143</v>
      </c>
      <c r="C107" s="266"/>
      <c r="D107" s="266"/>
      <c r="E107" s="267"/>
      <c r="F107" s="221">
        <v>110</v>
      </c>
      <c r="G107" s="74">
        <v>12.78</v>
      </c>
      <c r="H107" s="74">
        <v>11.63</v>
      </c>
      <c r="I107" s="74">
        <v>9.76</v>
      </c>
      <c r="J107" s="74">
        <v>196.32</v>
      </c>
      <c r="K107" s="268" t="s">
        <v>145</v>
      </c>
      <c r="L107" s="269"/>
      <c r="M107" s="229"/>
    </row>
    <row r="108" spans="1:13" ht="15.75" x14ac:dyDescent="0.25">
      <c r="A108" s="228"/>
      <c r="B108" s="265" t="s">
        <v>144</v>
      </c>
      <c r="C108" s="266"/>
      <c r="D108" s="266"/>
      <c r="E108" s="267"/>
      <c r="F108" s="221"/>
      <c r="G108" s="74">
        <v>0.38</v>
      </c>
      <c r="H108" s="74">
        <v>1.04</v>
      </c>
      <c r="I108" s="74">
        <v>1.92</v>
      </c>
      <c r="J108" s="74">
        <v>18.829999999999998</v>
      </c>
      <c r="K108" s="268" t="s">
        <v>174</v>
      </c>
      <c r="L108" s="269"/>
      <c r="M108" s="229"/>
    </row>
    <row r="109" spans="1:13" ht="15.75" x14ac:dyDescent="0.25">
      <c r="A109" s="228"/>
      <c r="B109" s="326" t="s">
        <v>146</v>
      </c>
      <c r="C109" s="327"/>
      <c r="D109" s="327"/>
      <c r="E109" s="328"/>
      <c r="F109" s="219">
        <v>60</v>
      </c>
      <c r="G109" s="147">
        <v>2.88</v>
      </c>
      <c r="H109" s="147">
        <v>5.71</v>
      </c>
      <c r="I109" s="147">
        <v>4.66</v>
      </c>
      <c r="J109" s="147">
        <v>81.99</v>
      </c>
      <c r="K109" s="268" t="s">
        <v>147</v>
      </c>
      <c r="L109" s="269"/>
      <c r="M109" s="229"/>
    </row>
    <row r="110" spans="1:13" ht="15.75" x14ac:dyDescent="0.25">
      <c r="A110" s="228"/>
      <c r="B110" s="325" t="s">
        <v>126</v>
      </c>
      <c r="C110" s="285"/>
      <c r="D110" s="285"/>
      <c r="E110" s="285"/>
      <c r="F110" s="214">
        <v>200</v>
      </c>
      <c r="G110" s="74">
        <v>0.16</v>
      </c>
      <c r="H110" s="74">
        <v>0.16</v>
      </c>
      <c r="I110" s="74">
        <v>13.9</v>
      </c>
      <c r="J110" s="74">
        <v>58.7</v>
      </c>
      <c r="K110" s="268" t="s">
        <v>93</v>
      </c>
      <c r="L110" s="269"/>
      <c r="M110" s="229"/>
    </row>
    <row r="111" spans="1:13" ht="15.75" x14ac:dyDescent="0.25">
      <c r="A111" s="228"/>
      <c r="B111" s="265" t="s">
        <v>11</v>
      </c>
      <c r="C111" s="266"/>
      <c r="D111" s="266"/>
      <c r="E111" s="267"/>
      <c r="F111" s="214">
        <v>50</v>
      </c>
      <c r="G111" s="147">
        <v>3.95</v>
      </c>
      <c r="H111" s="147">
        <v>0.5</v>
      </c>
      <c r="I111" s="147">
        <v>24.18</v>
      </c>
      <c r="J111" s="147">
        <v>118.25</v>
      </c>
      <c r="K111" s="273"/>
      <c r="L111" s="274"/>
      <c r="M111" s="229"/>
    </row>
    <row r="112" spans="1:13" s="228" customFormat="1" ht="15.75" x14ac:dyDescent="0.25">
      <c r="B112" s="265" t="s">
        <v>31</v>
      </c>
      <c r="C112" s="266"/>
      <c r="D112" s="266"/>
      <c r="E112" s="267"/>
      <c r="F112" s="233">
        <v>60</v>
      </c>
      <c r="G112" s="147">
        <v>0.48</v>
      </c>
      <c r="H112" s="147">
        <v>0.12</v>
      </c>
      <c r="I112" s="147">
        <v>4.4400000000000004</v>
      </c>
      <c r="J112" s="147">
        <v>20.399999999999999</v>
      </c>
      <c r="K112" s="273" t="s">
        <v>181</v>
      </c>
      <c r="L112" s="274"/>
      <c r="M112" s="229"/>
    </row>
    <row r="113" spans="1:13" ht="16.5" thickBot="1" x14ac:dyDescent="0.3">
      <c r="A113" s="228"/>
      <c r="B113" s="262" t="s">
        <v>14</v>
      </c>
      <c r="C113" s="263"/>
      <c r="D113" s="263"/>
      <c r="E113" s="264"/>
      <c r="F113" s="223">
        <f>SUM(F105:F112)</f>
        <v>840</v>
      </c>
      <c r="G113" s="61">
        <f>SUM(G105:G112)</f>
        <v>27.859999999999996</v>
      </c>
      <c r="H113" s="61">
        <f>SUM(H105:H112)</f>
        <v>27.700000000000003</v>
      </c>
      <c r="I113" s="61">
        <f>SUM(I105:I112)</f>
        <v>105.20000000000002</v>
      </c>
      <c r="J113" s="61">
        <f>SUM(J105:J112)</f>
        <v>786.47</v>
      </c>
      <c r="K113" s="260" t="s">
        <v>0</v>
      </c>
      <c r="L113" s="261"/>
      <c r="M113" s="229"/>
    </row>
    <row r="114" spans="1:13" ht="54.75" customHeight="1" x14ac:dyDescent="0.25">
      <c r="A114" s="228"/>
      <c r="B114" s="112"/>
      <c r="C114" s="232"/>
      <c r="D114" s="112"/>
      <c r="E114" s="112"/>
      <c r="F114" s="112"/>
      <c r="G114" s="111"/>
      <c r="H114" s="120"/>
      <c r="I114" s="120"/>
      <c r="J114" s="120"/>
      <c r="K114" s="112"/>
      <c r="L114" s="112"/>
      <c r="M114" s="229"/>
    </row>
    <row r="115" spans="1:13" ht="49.5" customHeight="1" thickBot="1" x14ac:dyDescent="0.3">
      <c r="A115" s="228"/>
      <c r="B115" s="287" t="s">
        <v>190</v>
      </c>
      <c r="C115" s="287"/>
      <c r="D115" s="287"/>
      <c r="E115" s="287"/>
      <c r="F115" s="287"/>
      <c r="G115" s="287"/>
      <c r="H115" s="287"/>
      <c r="I115" s="287"/>
      <c r="J115" s="287"/>
      <c r="K115" s="287"/>
      <c r="L115" s="112"/>
      <c r="M115" s="229"/>
    </row>
    <row r="116" spans="1:13" ht="15.75" x14ac:dyDescent="0.25">
      <c r="A116" s="228"/>
      <c r="B116" s="373"/>
      <c r="C116" s="374"/>
      <c r="D116" s="374"/>
      <c r="E116" s="375"/>
      <c r="F116" s="113"/>
      <c r="G116" s="114"/>
      <c r="H116" s="114"/>
      <c r="I116" s="114"/>
      <c r="J116" s="114"/>
      <c r="K116" s="376"/>
      <c r="L116" s="377"/>
      <c r="M116" s="229"/>
    </row>
    <row r="117" spans="1:13" ht="15.75" x14ac:dyDescent="0.25">
      <c r="A117" s="228"/>
      <c r="B117" s="407" t="s">
        <v>35</v>
      </c>
      <c r="C117" s="408"/>
      <c r="D117" s="408"/>
      <c r="E117" s="409"/>
      <c r="F117" s="220" t="s">
        <v>86</v>
      </c>
      <c r="G117" s="98" t="s">
        <v>7</v>
      </c>
      <c r="H117" s="98" t="s">
        <v>39</v>
      </c>
      <c r="I117" s="98" t="s">
        <v>40</v>
      </c>
      <c r="J117" s="98" t="s">
        <v>10</v>
      </c>
      <c r="K117" s="277" t="s">
        <v>41</v>
      </c>
      <c r="L117" s="278"/>
      <c r="M117" s="229"/>
    </row>
    <row r="118" spans="1:13" ht="15.75" x14ac:dyDescent="0.25">
      <c r="A118" s="228"/>
      <c r="B118" s="290" t="s">
        <v>46</v>
      </c>
      <c r="C118" s="291"/>
      <c r="D118" s="291"/>
      <c r="E118" s="292"/>
      <c r="F118" s="217">
        <v>200</v>
      </c>
      <c r="G118" s="197">
        <v>3.94</v>
      </c>
      <c r="H118" s="197">
        <v>5.15</v>
      </c>
      <c r="I118" s="197">
        <v>14.64</v>
      </c>
      <c r="J118" s="197">
        <v>120.93</v>
      </c>
      <c r="K118" s="316" t="s">
        <v>154</v>
      </c>
      <c r="L118" s="317"/>
      <c r="M118" s="229"/>
    </row>
    <row r="119" spans="1:13" ht="15.75" x14ac:dyDescent="0.25">
      <c r="A119" s="228"/>
      <c r="B119" s="365" t="s">
        <v>91</v>
      </c>
      <c r="C119" s="366"/>
      <c r="D119" s="366"/>
      <c r="E119" s="367"/>
      <c r="F119" s="215"/>
      <c r="G119" s="64"/>
      <c r="H119" s="64"/>
      <c r="I119" s="64"/>
      <c r="J119" s="64"/>
      <c r="K119" s="319"/>
      <c r="L119" s="320"/>
      <c r="M119" s="229"/>
    </row>
    <row r="120" spans="1:13" ht="15.75" x14ac:dyDescent="0.25">
      <c r="A120" s="228"/>
      <c r="B120" s="265" t="s">
        <v>52</v>
      </c>
      <c r="C120" s="266"/>
      <c r="D120" s="266"/>
      <c r="E120" s="267"/>
      <c r="F120" s="170">
        <v>150</v>
      </c>
      <c r="G120" s="171">
        <v>3.98</v>
      </c>
      <c r="H120" s="171">
        <v>6.59</v>
      </c>
      <c r="I120" s="171">
        <v>20.63</v>
      </c>
      <c r="J120" s="171">
        <v>159.47</v>
      </c>
      <c r="K120" s="271" t="s">
        <v>58</v>
      </c>
      <c r="L120" s="320"/>
      <c r="M120" s="229"/>
    </row>
    <row r="121" spans="1:13" ht="15.75" x14ac:dyDescent="0.25">
      <c r="A121" s="228"/>
      <c r="B121" s="326" t="s">
        <v>152</v>
      </c>
      <c r="C121" s="327"/>
      <c r="D121" s="327"/>
      <c r="E121" s="328"/>
      <c r="F121" s="219">
        <v>105</v>
      </c>
      <c r="G121" s="147">
        <v>22.41</v>
      </c>
      <c r="H121" s="147">
        <v>6.04</v>
      </c>
      <c r="I121" s="147">
        <v>5.41</v>
      </c>
      <c r="J121" s="147">
        <v>173.2</v>
      </c>
      <c r="K121" s="268" t="s">
        <v>73</v>
      </c>
      <c r="L121" s="269"/>
      <c r="M121" s="229"/>
    </row>
    <row r="122" spans="1:13" ht="15.75" x14ac:dyDescent="0.25">
      <c r="A122" s="228"/>
      <c r="B122" s="265" t="s">
        <v>153</v>
      </c>
      <c r="C122" s="266"/>
      <c r="D122" s="266"/>
      <c r="E122" s="267"/>
      <c r="F122" s="214"/>
      <c r="G122" s="147">
        <v>0.03</v>
      </c>
      <c r="H122" s="147">
        <v>4.13</v>
      </c>
      <c r="I122" s="147">
        <v>0.04</v>
      </c>
      <c r="J122" s="147">
        <v>37.4</v>
      </c>
      <c r="K122" s="268" t="s">
        <v>67</v>
      </c>
      <c r="L122" s="269"/>
      <c r="M122" s="229"/>
    </row>
    <row r="123" spans="1:13" ht="15.75" x14ac:dyDescent="0.25">
      <c r="A123" s="228"/>
      <c r="B123" s="326" t="s">
        <v>150</v>
      </c>
      <c r="C123" s="327"/>
      <c r="D123" s="327"/>
      <c r="E123" s="328"/>
      <c r="F123" s="219">
        <v>60</v>
      </c>
      <c r="G123" s="147">
        <v>2.1</v>
      </c>
      <c r="H123" s="147">
        <v>7.1</v>
      </c>
      <c r="I123" s="147">
        <v>3.76</v>
      </c>
      <c r="J123" s="147">
        <v>87.38</v>
      </c>
      <c r="K123" s="268" t="s">
        <v>151</v>
      </c>
      <c r="L123" s="269"/>
      <c r="M123" s="229"/>
    </row>
    <row r="124" spans="1:13" ht="15.75" x14ac:dyDescent="0.25">
      <c r="A124" s="228"/>
      <c r="B124" s="388" t="s">
        <v>101</v>
      </c>
      <c r="C124" s="389"/>
      <c r="D124" s="389"/>
      <c r="E124" s="390"/>
      <c r="F124" s="214">
        <v>200</v>
      </c>
      <c r="G124" s="74">
        <v>1</v>
      </c>
      <c r="H124" s="179" t="s">
        <v>177</v>
      </c>
      <c r="I124" s="74">
        <v>20.2</v>
      </c>
      <c r="J124" s="74">
        <v>84.8</v>
      </c>
      <c r="K124" s="268"/>
      <c r="L124" s="269"/>
      <c r="M124" s="229"/>
    </row>
    <row r="125" spans="1:13" ht="15.75" x14ac:dyDescent="0.25">
      <c r="A125" s="228"/>
      <c r="B125" s="265" t="s">
        <v>11</v>
      </c>
      <c r="C125" s="266"/>
      <c r="D125" s="266"/>
      <c r="E125" s="267"/>
      <c r="F125" s="214">
        <v>50</v>
      </c>
      <c r="G125" s="147">
        <v>3.95</v>
      </c>
      <c r="H125" s="147">
        <v>0.5</v>
      </c>
      <c r="I125" s="147">
        <v>24.18</v>
      </c>
      <c r="J125" s="147">
        <v>118.25</v>
      </c>
      <c r="K125" s="273"/>
      <c r="L125" s="274"/>
      <c r="M125" s="229"/>
    </row>
    <row r="126" spans="1:13" s="228" customFormat="1" ht="15.75" x14ac:dyDescent="0.25">
      <c r="B126" s="265" t="s">
        <v>31</v>
      </c>
      <c r="C126" s="266"/>
      <c r="D126" s="266"/>
      <c r="E126" s="267"/>
      <c r="F126" s="214">
        <v>60</v>
      </c>
      <c r="G126" s="147">
        <v>0.48</v>
      </c>
      <c r="H126" s="147">
        <v>0.12</v>
      </c>
      <c r="I126" s="147">
        <v>4.4400000000000004</v>
      </c>
      <c r="J126" s="147">
        <v>20.399999999999999</v>
      </c>
      <c r="K126" s="273" t="s">
        <v>181</v>
      </c>
      <c r="L126" s="274"/>
      <c r="M126" s="229"/>
    </row>
    <row r="127" spans="1:13" ht="16.5" thickBot="1" x14ac:dyDescent="0.3">
      <c r="A127" s="228"/>
      <c r="B127" s="404" t="s">
        <v>14</v>
      </c>
      <c r="C127" s="405"/>
      <c r="D127" s="405"/>
      <c r="E127" s="406"/>
      <c r="F127" s="223">
        <f>SUM(F118:F126)</f>
        <v>825</v>
      </c>
      <c r="G127" s="61">
        <f>SUM(G118:G126)</f>
        <v>37.89</v>
      </c>
      <c r="H127" s="61">
        <f>SUM(H118:H126)</f>
        <v>29.63</v>
      </c>
      <c r="I127" s="61">
        <f>SUM(I118:I126)</f>
        <v>93.299999999999983</v>
      </c>
      <c r="J127" s="61">
        <f>SUM(J118:J126)</f>
        <v>801.82999999999981</v>
      </c>
      <c r="K127" s="293" t="s">
        <v>0</v>
      </c>
      <c r="L127" s="294"/>
      <c r="M127" s="229"/>
    </row>
    <row r="128" spans="1:13" ht="75.75" customHeight="1" x14ac:dyDescent="0.25">
      <c r="A128" s="228"/>
      <c r="B128" s="124"/>
      <c r="C128" s="128"/>
      <c r="D128" s="124"/>
      <c r="E128" s="124"/>
      <c r="F128" s="124"/>
      <c r="G128" s="124"/>
      <c r="H128" s="124"/>
      <c r="I128" s="124"/>
      <c r="J128" s="124"/>
      <c r="K128" s="124"/>
      <c r="L128" s="124"/>
      <c r="M128" s="229"/>
    </row>
    <row r="129" spans="1:13" ht="48" customHeight="1" thickBot="1" x14ac:dyDescent="0.3">
      <c r="A129" s="228"/>
      <c r="B129" s="287" t="s">
        <v>191</v>
      </c>
      <c r="C129" s="287"/>
      <c r="D129" s="287"/>
      <c r="E129" s="287"/>
      <c r="F129" s="287"/>
      <c r="G129" s="287"/>
      <c r="H129" s="287"/>
      <c r="I129" s="287"/>
      <c r="J129" s="287"/>
      <c r="K129" s="287"/>
      <c r="L129" s="112"/>
      <c r="M129" s="229"/>
    </row>
    <row r="130" spans="1:13" ht="15.75" x14ac:dyDescent="0.25">
      <c r="A130" s="228"/>
      <c r="B130" s="373"/>
      <c r="C130" s="374"/>
      <c r="D130" s="374"/>
      <c r="E130" s="375"/>
      <c r="F130" s="113"/>
      <c r="G130" s="114"/>
      <c r="H130" s="114"/>
      <c r="I130" s="114"/>
      <c r="J130" s="114"/>
      <c r="K130" s="376"/>
      <c r="L130" s="377"/>
      <c r="M130" s="229"/>
    </row>
    <row r="131" spans="1:13" ht="15.75" x14ac:dyDescent="0.25">
      <c r="A131" s="228"/>
      <c r="B131" s="378" t="s">
        <v>35</v>
      </c>
      <c r="C131" s="379"/>
      <c r="D131" s="379"/>
      <c r="E131" s="380"/>
      <c r="F131" s="220" t="s">
        <v>86</v>
      </c>
      <c r="G131" s="98" t="s">
        <v>7</v>
      </c>
      <c r="H131" s="98" t="s">
        <v>39</v>
      </c>
      <c r="I131" s="98" t="s">
        <v>40</v>
      </c>
      <c r="J131" s="98" t="s">
        <v>10</v>
      </c>
      <c r="K131" s="277" t="s">
        <v>41</v>
      </c>
      <c r="L131" s="278"/>
      <c r="M131" s="229"/>
    </row>
    <row r="132" spans="1:13" ht="15.75" x14ac:dyDescent="0.25">
      <c r="A132" s="228"/>
      <c r="B132" s="282" t="s">
        <v>160</v>
      </c>
      <c r="C132" s="283"/>
      <c r="D132" s="283"/>
      <c r="E132" s="284"/>
      <c r="F132" s="224">
        <v>210</v>
      </c>
      <c r="G132" s="197">
        <v>2.1800000000000002</v>
      </c>
      <c r="H132" s="197">
        <v>3.77</v>
      </c>
      <c r="I132" s="197">
        <v>9.8699999999999992</v>
      </c>
      <c r="J132" s="197">
        <v>82.76</v>
      </c>
      <c r="K132" s="316" t="s">
        <v>162</v>
      </c>
      <c r="L132" s="317"/>
      <c r="M132" s="229"/>
    </row>
    <row r="133" spans="1:13" ht="15.75" x14ac:dyDescent="0.25">
      <c r="A133" s="228"/>
      <c r="B133" s="270" t="s">
        <v>161</v>
      </c>
      <c r="C133" s="271"/>
      <c r="D133" s="271"/>
      <c r="E133" s="272"/>
      <c r="F133" s="215"/>
      <c r="G133" s="188"/>
      <c r="H133" s="188"/>
      <c r="I133" s="188"/>
      <c r="J133" s="188"/>
      <c r="K133" s="319"/>
      <c r="L133" s="320"/>
      <c r="M133" s="229"/>
    </row>
    <row r="134" spans="1:13" ht="15.75" x14ac:dyDescent="0.25">
      <c r="A134" s="228"/>
      <c r="B134" s="265" t="s">
        <v>155</v>
      </c>
      <c r="C134" s="266"/>
      <c r="D134" s="266"/>
      <c r="E134" s="267"/>
      <c r="F134" s="221">
        <v>150</v>
      </c>
      <c r="G134" s="169">
        <v>3.44</v>
      </c>
      <c r="H134" s="169">
        <v>4.5999999999999996</v>
      </c>
      <c r="I134" s="169">
        <v>32.74</v>
      </c>
      <c r="J134" s="169">
        <v>186.57</v>
      </c>
      <c r="K134" s="268" t="s">
        <v>156</v>
      </c>
      <c r="L134" s="269"/>
      <c r="M134" s="229"/>
    </row>
    <row r="135" spans="1:13" ht="15.75" x14ac:dyDescent="0.25">
      <c r="A135" s="228"/>
      <c r="B135" s="265" t="s">
        <v>157</v>
      </c>
      <c r="C135" s="266"/>
      <c r="D135" s="266"/>
      <c r="E135" s="267"/>
      <c r="F135" s="216">
        <v>100</v>
      </c>
      <c r="G135" s="171">
        <v>17.95</v>
      </c>
      <c r="H135" s="171">
        <v>12.66</v>
      </c>
      <c r="I135" s="171">
        <v>4.8499999999999996</v>
      </c>
      <c r="J135" s="171">
        <v>205.99</v>
      </c>
      <c r="K135" s="268" t="s">
        <v>158</v>
      </c>
      <c r="L135" s="269"/>
      <c r="M135" s="229"/>
    </row>
    <row r="136" spans="1:13" ht="15.75" x14ac:dyDescent="0.25">
      <c r="A136" s="228"/>
      <c r="B136" s="282" t="s">
        <v>159</v>
      </c>
      <c r="C136" s="283"/>
      <c r="D136" s="283"/>
      <c r="E136" s="284"/>
      <c r="F136" s="212">
        <v>60</v>
      </c>
      <c r="G136" s="164">
        <v>1.87</v>
      </c>
      <c r="H136" s="164">
        <v>5.73</v>
      </c>
      <c r="I136" s="164">
        <v>7.09</v>
      </c>
      <c r="J136" s="164">
        <v>87.7</v>
      </c>
      <c r="K136" s="316" t="s">
        <v>109</v>
      </c>
      <c r="L136" s="317"/>
      <c r="M136" s="229"/>
    </row>
    <row r="137" spans="1:13" ht="15.75" x14ac:dyDescent="0.25">
      <c r="A137" s="228"/>
      <c r="B137" s="270" t="s">
        <v>137</v>
      </c>
      <c r="C137" s="271"/>
      <c r="D137" s="271"/>
      <c r="E137" s="272"/>
      <c r="F137" s="213"/>
      <c r="G137" s="166"/>
      <c r="H137" s="166"/>
      <c r="I137" s="166"/>
      <c r="J137" s="166"/>
      <c r="K137" s="384"/>
      <c r="L137" s="385"/>
      <c r="M137" s="229"/>
    </row>
    <row r="138" spans="1:13" ht="15.75" x14ac:dyDescent="0.25">
      <c r="A138" s="228"/>
      <c r="B138" s="325" t="s">
        <v>124</v>
      </c>
      <c r="C138" s="285"/>
      <c r="D138" s="285"/>
      <c r="E138" s="285"/>
      <c r="F138" s="214">
        <v>200</v>
      </c>
      <c r="G138" s="74">
        <v>0.59</v>
      </c>
      <c r="H138" s="74">
        <v>0.05</v>
      </c>
      <c r="I138" s="74">
        <v>17.59</v>
      </c>
      <c r="J138" s="74">
        <v>73.95</v>
      </c>
      <c r="K138" s="268" t="s">
        <v>87</v>
      </c>
      <c r="L138" s="269"/>
      <c r="M138" s="229"/>
    </row>
    <row r="139" spans="1:13" ht="15.75" x14ac:dyDescent="0.25">
      <c r="A139" s="228"/>
      <c r="B139" s="265" t="s">
        <v>11</v>
      </c>
      <c r="C139" s="266"/>
      <c r="D139" s="266"/>
      <c r="E139" s="267"/>
      <c r="F139" s="214">
        <v>50</v>
      </c>
      <c r="G139" s="147">
        <v>3.95</v>
      </c>
      <c r="H139" s="147">
        <v>0.5</v>
      </c>
      <c r="I139" s="147">
        <v>24.18</v>
      </c>
      <c r="J139" s="147">
        <v>118.25</v>
      </c>
      <c r="K139" s="273"/>
      <c r="L139" s="274"/>
      <c r="M139" s="229"/>
    </row>
    <row r="140" spans="1:13" s="228" customFormat="1" ht="15.75" x14ac:dyDescent="0.25">
      <c r="B140" s="265" t="s">
        <v>31</v>
      </c>
      <c r="C140" s="266"/>
      <c r="D140" s="266"/>
      <c r="E140" s="267"/>
      <c r="F140" s="214">
        <v>60</v>
      </c>
      <c r="G140" s="147">
        <v>0.48</v>
      </c>
      <c r="H140" s="147">
        <v>0.12</v>
      </c>
      <c r="I140" s="147">
        <v>4.4400000000000004</v>
      </c>
      <c r="J140" s="147">
        <v>20.399999999999999</v>
      </c>
      <c r="K140" s="273" t="s">
        <v>181</v>
      </c>
      <c r="L140" s="274"/>
      <c r="M140" s="229"/>
    </row>
    <row r="141" spans="1:13" ht="16.5" thickBot="1" x14ac:dyDescent="0.3">
      <c r="A141" s="228"/>
      <c r="B141" s="262" t="s">
        <v>14</v>
      </c>
      <c r="C141" s="263"/>
      <c r="D141" s="263"/>
      <c r="E141" s="264"/>
      <c r="F141" s="223">
        <f>SUM(F132:F140)</f>
        <v>830</v>
      </c>
      <c r="G141" s="61">
        <f>SUM(G132:G140)</f>
        <v>30.46</v>
      </c>
      <c r="H141" s="61">
        <f>SUM(H132:H140)</f>
        <v>27.430000000000003</v>
      </c>
      <c r="I141" s="61">
        <f>SUM(I132:I140)</f>
        <v>100.75999999999999</v>
      </c>
      <c r="J141" s="61">
        <f>SUM(J132:J140)</f>
        <v>775.62</v>
      </c>
      <c r="K141" s="260" t="s">
        <v>0</v>
      </c>
      <c r="L141" s="261"/>
      <c r="M141" s="229"/>
    </row>
    <row r="142" spans="1:13" ht="15.75" x14ac:dyDescent="0.25">
      <c r="A142" s="228"/>
      <c r="B142" s="232"/>
      <c r="C142" s="232"/>
      <c r="D142" s="232"/>
      <c r="E142" s="232"/>
      <c r="F142" s="232"/>
      <c r="G142" s="125"/>
      <c r="H142" s="125"/>
      <c r="I142" s="125"/>
      <c r="J142" s="125"/>
      <c r="K142" s="227"/>
      <c r="L142" s="227"/>
      <c r="M142" s="229"/>
    </row>
    <row r="143" spans="1:13" x14ac:dyDescent="0.25">
      <c r="A143" s="228"/>
      <c r="B143" s="346"/>
      <c r="C143" s="346"/>
      <c r="D143" s="346"/>
      <c r="E143" s="346"/>
      <c r="F143" s="346"/>
      <c r="G143" s="346"/>
      <c r="H143" s="346"/>
      <c r="I143" s="346"/>
      <c r="J143" s="346"/>
      <c r="K143" s="346"/>
      <c r="L143" s="346"/>
      <c r="M143" s="229"/>
    </row>
    <row r="144" spans="1:13" x14ac:dyDescent="0.25">
      <c r="A144" s="228"/>
      <c r="B144" s="346"/>
      <c r="C144" s="346"/>
      <c r="D144" s="346"/>
      <c r="E144" s="346"/>
      <c r="F144" s="346"/>
      <c r="G144" s="346"/>
      <c r="H144" s="346"/>
      <c r="I144" s="346"/>
      <c r="J144" s="346"/>
      <c r="K144" s="346"/>
      <c r="L144" s="346"/>
      <c r="M144" s="229"/>
    </row>
    <row r="145" spans="1:13" ht="15.75" x14ac:dyDescent="0.25">
      <c r="A145" s="228"/>
      <c r="B145" s="112"/>
      <c r="C145" s="232"/>
      <c r="D145" s="112"/>
      <c r="E145" s="112"/>
      <c r="F145" s="112"/>
      <c r="G145" s="112"/>
      <c r="H145" s="112"/>
      <c r="I145" s="112"/>
      <c r="J145" s="112"/>
      <c r="K145" s="112"/>
      <c r="L145" s="112"/>
      <c r="M145" s="229"/>
    </row>
  </sheetData>
  <mergeCells count="236">
    <mergeCell ref="K99:L99"/>
    <mergeCell ref="B112:E112"/>
    <mergeCell ref="K112:L112"/>
    <mergeCell ref="B126:E126"/>
    <mergeCell ref="K126:L126"/>
    <mergeCell ref="B140:E140"/>
    <mergeCell ref="K140:L140"/>
    <mergeCell ref="B143:L144"/>
    <mergeCell ref="B26:E26"/>
    <mergeCell ref="K26:L26"/>
    <mergeCell ref="B40:E40"/>
    <mergeCell ref="K40:L40"/>
    <mergeCell ref="B51:E51"/>
    <mergeCell ref="K51:L51"/>
    <mergeCell ref="B65:E65"/>
    <mergeCell ref="K65:L65"/>
    <mergeCell ref="B99:E99"/>
    <mergeCell ref="B138:E138"/>
    <mergeCell ref="K138:L138"/>
    <mergeCell ref="B139:E139"/>
    <mergeCell ref="K139:L139"/>
    <mergeCell ref="B141:E141"/>
    <mergeCell ref="K141:L141"/>
    <mergeCell ref="B135:E135"/>
    <mergeCell ref="K135:L135"/>
    <mergeCell ref="B136:E136"/>
    <mergeCell ref="K136:L136"/>
    <mergeCell ref="B137:E137"/>
    <mergeCell ref="K137:L137"/>
    <mergeCell ref="B132:E132"/>
    <mergeCell ref="K132:L132"/>
    <mergeCell ref="B133:E133"/>
    <mergeCell ref="K133:L133"/>
    <mergeCell ref="B134:E134"/>
    <mergeCell ref="K134:L134"/>
    <mergeCell ref="B127:E127"/>
    <mergeCell ref="K127:L127"/>
    <mergeCell ref="B129:K129"/>
    <mergeCell ref="B130:E130"/>
    <mergeCell ref="K130:L130"/>
    <mergeCell ref="B131:E131"/>
    <mergeCell ref="K131:L131"/>
    <mergeCell ref="B123:E123"/>
    <mergeCell ref="K123:L123"/>
    <mergeCell ref="B124:E124"/>
    <mergeCell ref="K124:L124"/>
    <mergeCell ref="B125:E125"/>
    <mergeCell ref="K125:L125"/>
    <mergeCell ref="B120:E120"/>
    <mergeCell ref="K120:L120"/>
    <mergeCell ref="B121:E121"/>
    <mergeCell ref="K121:L121"/>
    <mergeCell ref="B122:E122"/>
    <mergeCell ref="K122:L122"/>
    <mergeCell ref="B117:E117"/>
    <mergeCell ref="K117:L117"/>
    <mergeCell ref="B118:E118"/>
    <mergeCell ref="K118:L118"/>
    <mergeCell ref="B119:E119"/>
    <mergeCell ref="K119:L119"/>
    <mergeCell ref="B111:E111"/>
    <mergeCell ref="K111:L111"/>
    <mergeCell ref="B113:E113"/>
    <mergeCell ref="K113:L113"/>
    <mergeCell ref="B115:K115"/>
    <mergeCell ref="B116:E116"/>
    <mergeCell ref="K116:L116"/>
    <mergeCell ref="B108:E108"/>
    <mergeCell ref="K108:L108"/>
    <mergeCell ref="B109:E109"/>
    <mergeCell ref="K109:L109"/>
    <mergeCell ref="B110:E110"/>
    <mergeCell ref="K110:L110"/>
    <mergeCell ref="B105:E105"/>
    <mergeCell ref="K105:L105"/>
    <mergeCell ref="B106:E106"/>
    <mergeCell ref="K106:L106"/>
    <mergeCell ref="B107:E107"/>
    <mergeCell ref="K107:L107"/>
    <mergeCell ref="B100:E100"/>
    <mergeCell ref="K100:L100"/>
    <mergeCell ref="B102:K102"/>
    <mergeCell ref="B103:E103"/>
    <mergeCell ref="K103:L103"/>
    <mergeCell ref="B104:E104"/>
    <mergeCell ref="K104:L104"/>
    <mergeCell ref="B96:E96"/>
    <mergeCell ref="K96:L96"/>
    <mergeCell ref="B97:E97"/>
    <mergeCell ref="K97:L97"/>
    <mergeCell ref="B98:E98"/>
    <mergeCell ref="K98:L98"/>
    <mergeCell ref="B92:E92"/>
    <mergeCell ref="K92:L92"/>
    <mergeCell ref="B93:E93"/>
    <mergeCell ref="B94:E94"/>
    <mergeCell ref="K94:L94"/>
    <mergeCell ref="B95:E95"/>
    <mergeCell ref="K95:L95"/>
    <mergeCell ref="B87:E87"/>
    <mergeCell ref="K87:L87"/>
    <mergeCell ref="B89:K89"/>
    <mergeCell ref="B90:E90"/>
    <mergeCell ref="K90:L90"/>
    <mergeCell ref="B91:E91"/>
    <mergeCell ref="K91:L91"/>
    <mergeCell ref="B84:E84"/>
    <mergeCell ref="K84:L84"/>
    <mergeCell ref="B85:E85"/>
    <mergeCell ref="K85:L85"/>
    <mergeCell ref="B86:E86"/>
    <mergeCell ref="K86:L86"/>
    <mergeCell ref="B81:E81"/>
    <mergeCell ref="K81:L81"/>
    <mergeCell ref="B82:E82"/>
    <mergeCell ref="K82:L82"/>
    <mergeCell ref="B83:E83"/>
    <mergeCell ref="K83:L83"/>
    <mergeCell ref="B78:E78"/>
    <mergeCell ref="K78:L78"/>
    <mergeCell ref="B79:E79"/>
    <mergeCell ref="K79:L79"/>
    <mergeCell ref="B80:E80"/>
    <mergeCell ref="K80:L80"/>
    <mergeCell ref="B66:E66"/>
    <mergeCell ref="K66:L66"/>
    <mergeCell ref="B72:K72"/>
    <mergeCell ref="B76:K76"/>
    <mergeCell ref="B77:E77"/>
    <mergeCell ref="K77:L77"/>
    <mergeCell ref="B62:E62"/>
    <mergeCell ref="K62:L62"/>
    <mergeCell ref="B63:E63"/>
    <mergeCell ref="K63:L63"/>
    <mergeCell ref="B64:E64"/>
    <mergeCell ref="K64:L64"/>
    <mergeCell ref="B59:E59"/>
    <mergeCell ref="K59:L59"/>
    <mergeCell ref="B60:E60"/>
    <mergeCell ref="K60:L60"/>
    <mergeCell ref="B61:E61"/>
    <mergeCell ref="K61:L61"/>
    <mergeCell ref="B56:E56"/>
    <mergeCell ref="K56:L56"/>
    <mergeCell ref="B57:E57"/>
    <mergeCell ref="K57:L57"/>
    <mergeCell ref="B58:E58"/>
    <mergeCell ref="K58:L58"/>
    <mergeCell ref="B50:E50"/>
    <mergeCell ref="K50:L50"/>
    <mergeCell ref="B52:E52"/>
    <mergeCell ref="K52:L52"/>
    <mergeCell ref="B54:K54"/>
    <mergeCell ref="B55:E55"/>
    <mergeCell ref="K55:L55"/>
    <mergeCell ref="B47:E47"/>
    <mergeCell ref="K47:L47"/>
    <mergeCell ref="B48:E48"/>
    <mergeCell ref="K48:L48"/>
    <mergeCell ref="B49:E49"/>
    <mergeCell ref="K49:L49"/>
    <mergeCell ref="B43:K43"/>
    <mergeCell ref="B44:E44"/>
    <mergeCell ref="K44:L44"/>
    <mergeCell ref="B45:E45"/>
    <mergeCell ref="K45:L45"/>
    <mergeCell ref="B46:E46"/>
    <mergeCell ref="K46:L46"/>
    <mergeCell ref="B38:E38"/>
    <mergeCell ref="K38:L38"/>
    <mergeCell ref="B39:E39"/>
    <mergeCell ref="K39:L39"/>
    <mergeCell ref="B41:E41"/>
    <mergeCell ref="K41:L41"/>
    <mergeCell ref="B35:E35"/>
    <mergeCell ref="K35:L35"/>
    <mergeCell ref="B36:E36"/>
    <mergeCell ref="K36:L36"/>
    <mergeCell ref="B37:E37"/>
    <mergeCell ref="K37:L37"/>
    <mergeCell ref="B32:E32"/>
    <mergeCell ref="K32:L32"/>
    <mergeCell ref="B33:E33"/>
    <mergeCell ref="K33:L33"/>
    <mergeCell ref="B34:E34"/>
    <mergeCell ref="K34:L34"/>
    <mergeCell ref="B27:E27"/>
    <mergeCell ref="K27:L27"/>
    <mergeCell ref="B29:K29"/>
    <mergeCell ref="B30:E30"/>
    <mergeCell ref="K30:L30"/>
    <mergeCell ref="B31:E31"/>
    <mergeCell ref="K31:L31"/>
    <mergeCell ref="B23:E23"/>
    <mergeCell ref="K23:L23"/>
    <mergeCell ref="B24:E24"/>
    <mergeCell ref="K24:L24"/>
    <mergeCell ref="B25:E25"/>
    <mergeCell ref="K25:L25"/>
    <mergeCell ref="B20:E20"/>
    <mergeCell ref="K20:L20"/>
    <mergeCell ref="B21:E21"/>
    <mergeCell ref="K21:L21"/>
    <mergeCell ref="B22:E22"/>
    <mergeCell ref="K22:L22"/>
    <mergeCell ref="B17:E17"/>
    <mergeCell ref="K17:L17"/>
    <mergeCell ref="B18:E18"/>
    <mergeCell ref="K18:L18"/>
    <mergeCell ref="B19:E19"/>
    <mergeCell ref="K19:L19"/>
    <mergeCell ref="B12:E12"/>
    <mergeCell ref="K12:L12"/>
    <mergeCell ref="B13:E13"/>
    <mergeCell ref="K13:L13"/>
    <mergeCell ref="B15:K15"/>
    <mergeCell ref="B16:E16"/>
    <mergeCell ref="K16:L16"/>
    <mergeCell ref="B9:E9"/>
    <mergeCell ref="K9:L9"/>
    <mergeCell ref="B10:E10"/>
    <mergeCell ref="K10:L10"/>
    <mergeCell ref="B11:E11"/>
    <mergeCell ref="K11:L11"/>
    <mergeCell ref="B6:E6"/>
    <mergeCell ref="K6:L6"/>
    <mergeCell ref="B7:E7"/>
    <mergeCell ref="K7:L7"/>
    <mergeCell ref="B8:E8"/>
    <mergeCell ref="K8:L8"/>
    <mergeCell ref="B2:K2"/>
    <mergeCell ref="B3:K3"/>
    <mergeCell ref="B4:E4"/>
    <mergeCell ref="K4:L4"/>
    <mergeCell ref="B5:E5"/>
    <mergeCell ref="K5:L5"/>
  </mergeCells>
  <pageMargins left="0.31496062992125984" right="0.31496062992125984" top="0.19685039370078741" bottom="0.15748031496062992" header="0.31496062992125984" footer="0.31496062992125984"/>
  <pageSetup paperSize="9" scale="95" orientation="landscape" r:id="rId1"/>
  <rowBreaks count="4" manualBreakCount="4">
    <brk id="28" max="16383" man="1"/>
    <brk id="53" max="16383" man="1"/>
    <brk id="88" max="16383" man="1"/>
    <brk id="1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40"/>
  <sheetViews>
    <sheetView tabSelected="1" view="pageBreakPreview" topLeftCell="A213" zoomScaleNormal="100" zoomScaleSheetLayoutView="100" workbookViewId="0">
      <selection activeCell="F196" sqref="F196"/>
    </sheetView>
  </sheetViews>
  <sheetFormatPr defaultRowHeight="15" x14ac:dyDescent="0.25"/>
  <cols>
    <col min="5" max="5" width="17.28515625" customWidth="1"/>
    <col min="6" max="6" width="13.85546875" customWidth="1"/>
    <col min="7" max="7" width="13.140625" customWidth="1"/>
    <col min="8" max="8" width="10.85546875" customWidth="1"/>
    <col min="9" max="9" width="14.85546875" customWidth="1"/>
    <col min="10" max="10" width="12.7109375" customWidth="1"/>
  </cols>
  <sheetData>
    <row r="1" spans="1:12" ht="26.25" x14ac:dyDescent="0.3">
      <c r="A1" s="40"/>
      <c r="B1" s="296" t="s">
        <v>4</v>
      </c>
      <c r="C1" s="296"/>
      <c r="D1" s="296"/>
      <c r="E1" s="296"/>
      <c r="F1" s="296"/>
      <c r="G1" s="296"/>
      <c r="H1" s="296"/>
      <c r="I1" s="296"/>
      <c r="J1" s="296"/>
      <c r="K1" s="296"/>
      <c r="L1" s="42"/>
    </row>
    <row r="2" spans="1:12" ht="39.75" customHeight="1" thickBot="1" x14ac:dyDescent="0.35">
      <c r="A2" s="40"/>
      <c r="B2" s="315" t="s">
        <v>5</v>
      </c>
      <c r="C2" s="315"/>
      <c r="D2" s="315"/>
      <c r="E2" s="315"/>
      <c r="F2" s="315"/>
      <c r="G2" s="315"/>
      <c r="H2" s="315"/>
      <c r="I2" s="315"/>
      <c r="J2" s="315"/>
      <c r="K2" s="315"/>
      <c r="L2" s="42"/>
    </row>
    <row r="3" spans="1:12" ht="18.75" hidden="1" x14ac:dyDescent="0.25">
      <c r="A3" s="58"/>
      <c r="B3" s="265"/>
      <c r="C3" s="266"/>
      <c r="D3" s="266"/>
      <c r="E3" s="267"/>
      <c r="F3" s="248"/>
      <c r="G3" s="59"/>
      <c r="H3" s="59"/>
      <c r="I3" s="59"/>
      <c r="J3" s="59"/>
      <c r="K3" s="268"/>
      <c r="L3" s="269"/>
    </row>
    <row r="4" spans="1:12" ht="18.75" hidden="1" x14ac:dyDescent="0.25">
      <c r="A4" s="58"/>
      <c r="B4" s="282"/>
      <c r="C4" s="283"/>
      <c r="D4" s="283"/>
      <c r="E4" s="284"/>
      <c r="F4" s="253"/>
      <c r="G4" s="97"/>
      <c r="H4" s="97"/>
      <c r="I4" s="97"/>
      <c r="J4" s="97"/>
      <c r="K4" s="316"/>
      <c r="L4" s="317"/>
    </row>
    <row r="5" spans="1:12" ht="25.5" x14ac:dyDescent="0.25">
      <c r="A5" s="58"/>
      <c r="B5" s="268"/>
      <c r="C5" s="266"/>
      <c r="D5" s="266"/>
      <c r="E5" s="266"/>
      <c r="F5" s="237"/>
      <c r="G5" s="414" t="s">
        <v>192</v>
      </c>
      <c r="H5" s="414"/>
      <c r="I5" s="414"/>
      <c r="J5" s="414"/>
      <c r="K5" s="266"/>
      <c r="L5" s="267"/>
    </row>
    <row r="6" spans="1:12" ht="18.75" x14ac:dyDescent="0.25">
      <c r="A6" s="76"/>
      <c r="B6" s="413" t="s">
        <v>6</v>
      </c>
      <c r="C6" s="411"/>
      <c r="D6" s="411"/>
      <c r="E6" s="411"/>
      <c r="F6" s="98" t="s">
        <v>86</v>
      </c>
      <c r="G6" s="98" t="s">
        <v>7</v>
      </c>
      <c r="H6" s="98" t="s">
        <v>8</v>
      </c>
      <c r="I6" s="98" t="s">
        <v>9</v>
      </c>
      <c r="J6" s="98" t="s">
        <v>10</v>
      </c>
      <c r="K6" s="411" t="s">
        <v>15</v>
      </c>
      <c r="L6" s="412"/>
    </row>
    <row r="7" spans="1:12" ht="18.75" x14ac:dyDescent="0.25">
      <c r="A7" s="58"/>
      <c r="B7" s="305" t="s">
        <v>50</v>
      </c>
      <c r="C7" s="306"/>
      <c r="D7" s="306"/>
      <c r="E7" s="306"/>
      <c r="F7" s="245">
        <v>150</v>
      </c>
      <c r="G7" s="164">
        <v>5.69</v>
      </c>
      <c r="H7" s="164">
        <v>6.38</v>
      </c>
      <c r="I7" s="164">
        <v>26.61</v>
      </c>
      <c r="J7" s="164">
        <v>187.04</v>
      </c>
      <c r="K7" s="311" t="s">
        <v>62</v>
      </c>
      <c r="L7" s="312"/>
    </row>
    <row r="8" spans="1:12" ht="18.75" x14ac:dyDescent="0.25">
      <c r="A8" s="58"/>
      <c r="B8" s="307" t="s">
        <v>51</v>
      </c>
      <c r="C8" s="308"/>
      <c r="D8" s="308"/>
      <c r="E8" s="308"/>
      <c r="F8" s="254"/>
      <c r="G8" s="166"/>
      <c r="H8" s="166"/>
      <c r="I8" s="166"/>
      <c r="J8" s="166"/>
      <c r="K8" s="313"/>
      <c r="L8" s="314"/>
    </row>
    <row r="9" spans="1:12" ht="18.75" x14ac:dyDescent="0.25">
      <c r="A9" s="58"/>
      <c r="B9" s="265" t="s">
        <v>30</v>
      </c>
      <c r="C9" s="266"/>
      <c r="D9" s="266"/>
      <c r="E9" s="267"/>
      <c r="F9" s="246">
        <v>40</v>
      </c>
      <c r="G9" s="147">
        <v>5.08</v>
      </c>
      <c r="H9" s="147">
        <v>4.5999999999999996</v>
      </c>
      <c r="I9" s="147">
        <v>0.28000000000000003</v>
      </c>
      <c r="J9" s="147">
        <v>62.8</v>
      </c>
      <c r="K9" s="285" t="s">
        <v>63</v>
      </c>
      <c r="L9" s="286"/>
    </row>
    <row r="10" spans="1:12" ht="18.75" x14ac:dyDescent="0.3">
      <c r="A10" s="62"/>
      <c r="B10" s="265" t="s">
        <v>28</v>
      </c>
      <c r="C10" s="266"/>
      <c r="D10" s="266"/>
      <c r="E10" s="267"/>
      <c r="F10" s="248">
        <v>15</v>
      </c>
      <c r="G10" s="74">
        <v>3.48</v>
      </c>
      <c r="H10" s="74">
        <v>4.43</v>
      </c>
      <c r="I10" s="74" t="s">
        <v>2</v>
      </c>
      <c r="J10" s="74">
        <v>54.6</v>
      </c>
      <c r="K10" s="268" t="s">
        <v>61</v>
      </c>
      <c r="L10" s="269"/>
    </row>
    <row r="11" spans="1:12" ht="18.75" x14ac:dyDescent="0.3">
      <c r="A11" s="63"/>
      <c r="B11" s="265" t="s">
        <v>114</v>
      </c>
      <c r="C11" s="266"/>
      <c r="D11" s="266"/>
      <c r="E11" s="267"/>
      <c r="F11" s="248">
        <v>200</v>
      </c>
      <c r="G11" s="74">
        <v>3.87</v>
      </c>
      <c r="H11" s="74">
        <v>3.8</v>
      </c>
      <c r="I11" s="74">
        <v>15.09</v>
      </c>
      <c r="J11" s="74">
        <v>111.46</v>
      </c>
      <c r="K11" s="273" t="s">
        <v>60</v>
      </c>
      <c r="L11" s="274"/>
    </row>
    <row r="12" spans="1:12" ht="18.75" x14ac:dyDescent="0.25">
      <c r="A12" s="58"/>
      <c r="B12" s="318" t="s">
        <v>11</v>
      </c>
      <c r="C12" s="273"/>
      <c r="D12" s="273"/>
      <c r="E12" s="273"/>
      <c r="F12" s="248">
        <v>40</v>
      </c>
      <c r="G12" s="147">
        <v>3.16</v>
      </c>
      <c r="H12" s="147">
        <v>0.4</v>
      </c>
      <c r="I12" s="147">
        <v>19.34</v>
      </c>
      <c r="J12" s="147">
        <v>94.6</v>
      </c>
      <c r="K12" s="273"/>
      <c r="L12" s="274"/>
    </row>
    <row r="13" spans="1:12" ht="18.75" x14ac:dyDescent="0.3">
      <c r="A13" s="63"/>
      <c r="B13" s="265" t="s">
        <v>22</v>
      </c>
      <c r="C13" s="266"/>
      <c r="D13" s="266"/>
      <c r="E13" s="267"/>
      <c r="F13" s="248">
        <v>130</v>
      </c>
      <c r="G13" s="74">
        <v>0.52</v>
      </c>
      <c r="H13" s="74">
        <v>0.52</v>
      </c>
      <c r="I13" s="74">
        <v>12.74</v>
      </c>
      <c r="J13" s="74">
        <v>60.93</v>
      </c>
      <c r="K13" s="268" t="s">
        <v>48</v>
      </c>
      <c r="L13" s="269"/>
    </row>
    <row r="14" spans="1:12" ht="18.75" customHeight="1" thickBot="1" x14ac:dyDescent="0.3">
      <c r="A14" s="58"/>
      <c r="B14" s="321" t="s">
        <v>14</v>
      </c>
      <c r="C14" s="322"/>
      <c r="D14" s="322"/>
      <c r="E14" s="322"/>
      <c r="F14" s="72">
        <f>SUM(F7:F13)</f>
        <v>575</v>
      </c>
      <c r="G14" s="61">
        <f>SUM(G7:G13)</f>
        <v>21.8</v>
      </c>
      <c r="H14" s="61">
        <f>SUM(H7:H13)</f>
        <v>20.13</v>
      </c>
      <c r="I14" s="61">
        <f>SUM(I7:I13)</f>
        <v>74.06</v>
      </c>
      <c r="J14" s="61">
        <f>SUM(J7:J13)</f>
        <v>571.42999999999995</v>
      </c>
      <c r="K14" s="263" t="s">
        <v>0</v>
      </c>
      <c r="L14" s="294"/>
    </row>
    <row r="15" spans="1:12" ht="18.75" hidden="1" x14ac:dyDescent="0.25">
      <c r="A15" s="58"/>
      <c r="B15" s="290"/>
      <c r="C15" s="291"/>
      <c r="D15" s="291"/>
      <c r="E15" s="292"/>
      <c r="F15" s="415"/>
      <c r="G15" s="416"/>
      <c r="H15" s="416"/>
      <c r="I15" s="416"/>
      <c r="J15" s="416"/>
      <c r="K15" s="417"/>
      <c r="L15" s="352"/>
    </row>
    <row r="16" spans="1:12" ht="25.5" x14ac:dyDescent="0.25">
      <c r="A16" s="228"/>
      <c r="B16" s="420"/>
      <c r="C16" s="421"/>
      <c r="D16" s="421"/>
      <c r="E16" s="421"/>
      <c r="F16" s="422"/>
      <c r="G16" s="423"/>
      <c r="H16" s="426" t="s">
        <v>193</v>
      </c>
      <c r="I16" s="425"/>
      <c r="J16" s="423"/>
      <c r="K16" s="421"/>
      <c r="L16" s="424"/>
    </row>
    <row r="17" spans="1:12" ht="15.75" x14ac:dyDescent="0.25">
      <c r="A17" s="228"/>
      <c r="B17" s="418" t="s">
        <v>6</v>
      </c>
      <c r="C17" s="419"/>
      <c r="D17" s="419"/>
      <c r="E17" s="419"/>
      <c r="F17" s="98" t="s">
        <v>86</v>
      </c>
      <c r="G17" s="98" t="s">
        <v>7</v>
      </c>
      <c r="H17" s="98" t="s">
        <v>8</v>
      </c>
      <c r="I17" s="98" t="s">
        <v>9</v>
      </c>
      <c r="J17" s="98" t="s">
        <v>10</v>
      </c>
      <c r="K17" s="411" t="s">
        <v>15</v>
      </c>
      <c r="L17" s="412"/>
    </row>
    <row r="18" spans="1:12" ht="15.75" x14ac:dyDescent="0.25">
      <c r="A18" s="228"/>
      <c r="B18" s="282" t="s">
        <v>32</v>
      </c>
      <c r="C18" s="283"/>
      <c r="D18" s="283"/>
      <c r="E18" s="284"/>
      <c r="F18" s="253">
        <v>200</v>
      </c>
      <c r="G18" s="197">
        <v>6.52</v>
      </c>
      <c r="H18" s="197">
        <v>4.28</v>
      </c>
      <c r="I18" s="197">
        <v>15.42</v>
      </c>
      <c r="J18" s="197">
        <v>126.5</v>
      </c>
      <c r="K18" s="316" t="s">
        <v>92</v>
      </c>
      <c r="L18" s="317"/>
    </row>
    <row r="19" spans="1:12" ht="15.75" x14ac:dyDescent="0.25">
      <c r="A19" s="228"/>
      <c r="B19" s="270" t="s">
        <v>91</v>
      </c>
      <c r="C19" s="271"/>
      <c r="D19" s="271"/>
      <c r="E19" s="272"/>
      <c r="F19" s="241"/>
      <c r="G19" s="188"/>
      <c r="H19" s="188"/>
      <c r="I19" s="188"/>
      <c r="J19" s="188"/>
      <c r="K19" s="319"/>
      <c r="L19" s="320"/>
    </row>
    <row r="20" spans="1:12" ht="15.75" x14ac:dyDescent="0.25">
      <c r="A20" s="228"/>
      <c r="B20" s="318" t="s">
        <v>79</v>
      </c>
      <c r="C20" s="273"/>
      <c r="D20" s="273"/>
      <c r="E20" s="273"/>
      <c r="F20" s="248">
        <v>150</v>
      </c>
      <c r="G20" s="74">
        <v>3.42</v>
      </c>
      <c r="H20" s="74">
        <v>7.8</v>
      </c>
      <c r="I20" s="74">
        <v>23.82</v>
      </c>
      <c r="J20" s="74">
        <v>179.64</v>
      </c>
      <c r="K20" s="268" t="s">
        <v>169</v>
      </c>
      <c r="L20" s="269"/>
    </row>
    <row r="21" spans="1:12" ht="15.75" x14ac:dyDescent="0.25">
      <c r="A21" s="228"/>
      <c r="B21" s="318" t="s">
        <v>88</v>
      </c>
      <c r="C21" s="273"/>
      <c r="D21" s="273"/>
      <c r="E21" s="273"/>
      <c r="F21" s="248">
        <v>100</v>
      </c>
      <c r="G21" s="74">
        <v>16.25</v>
      </c>
      <c r="H21" s="74">
        <v>12.05</v>
      </c>
      <c r="I21" s="74">
        <v>4.8099999999999996</v>
      </c>
      <c r="J21" s="74">
        <v>192.93</v>
      </c>
      <c r="K21" s="268" t="s">
        <v>89</v>
      </c>
      <c r="L21" s="269"/>
    </row>
    <row r="22" spans="1:12" ht="15.75" x14ac:dyDescent="0.25">
      <c r="A22" s="228"/>
      <c r="B22" s="265" t="s">
        <v>90</v>
      </c>
      <c r="C22" s="266"/>
      <c r="D22" s="266"/>
      <c r="E22" s="267"/>
      <c r="F22" s="248">
        <v>60</v>
      </c>
      <c r="G22" s="74">
        <v>0.66</v>
      </c>
      <c r="H22" s="74">
        <v>0.12</v>
      </c>
      <c r="I22" s="74">
        <v>2.2799999999999998</v>
      </c>
      <c r="J22" s="74">
        <v>13.2</v>
      </c>
      <c r="K22" s="268" t="s">
        <v>178</v>
      </c>
      <c r="L22" s="269"/>
    </row>
    <row r="23" spans="1:12" ht="15.75" x14ac:dyDescent="0.25">
      <c r="A23" s="228"/>
      <c r="B23" s="325" t="s">
        <v>124</v>
      </c>
      <c r="C23" s="285"/>
      <c r="D23" s="285"/>
      <c r="E23" s="285"/>
      <c r="F23" s="238">
        <v>200</v>
      </c>
      <c r="G23" s="74">
        <v>0.59</v>
      </c>
      <c r="H23" s="74">
        <v>0.05</v>
      </c>
      <c r="I23" s="74">
        <v>17.59</v>
      </c>
      <c r="J23" s="74">
        <v>73.95</v>
      </c>
      <c r="K23" s="268" t="s">
        <v>87</v>
      </c>
      <c r="L23" s="269"/>
    </row>
    <row r="24" spans="1:12" ht="15.75" x14ac:dyDescent="0.25">
      <c r="A24" s="228"/>
      <c r="B24" s="265" t="s">
        <v>11</v>
      </c>
      <c r="C24" s="266"/>
      <c r="D24" s="266"/>
      <c r="E24" s="267"/>
      <c r="F24" s="238">
        <v>50</v>
      </c>
      <c r="G24" s="147">
        <v>3.95</v>
      </c>
      <c r="H24" s="147">
        <v>0.5</v>
      </c>
      <c r="I24" s="147">
        <v>24.18</v>
      </c>
      <c r="J24" s="147">
        <v>118.25</v>
      </c>
      <c r="K24" s="273"/>
      <c r="L24" s="274"/>
    </row>
    <row r="25" spans="1:12" ht="16.5" thickBot="1" x14ac:dyDescent="0.3">
      <c r="A25" s="228"/>
      <c r="B25" s="401" t="s">
        <v>14</v>
      </c>
      <c r="C25" s="402"/>
      <c r="D25" s="402"/>
      <c r="E25" s="403"/>
      <c r="F25" s="252">
        <f>SUM(F18:F24)</f>
        <v>760</v>
      </c>
      <c r="G25" s="61">
        <f>SUM(G18:G24)</f>
        <v>31.389999999999997</v>
      </c>
      <c r="H25" s="61">
        <f>SUM(H18:H24)</f>
        <v>24.800000000000004</v>
      </c>
      <c r="I25" s="61">
        <f>SUM(I18:I24)</f>
        <v>88.1</v>
      </c>
      <c r="J25" s="61">
        <f>SUM(J18:J24)</f>
        <v>704.47</v>
      </c>
      <c r="K25" s="260" t="s">
        <v>0</v>
      </c>
      <c r="L25" s="261"/>
    </row>
    <row r="26" spans="1:12" ht="18.75" x14ac:dyDescent="0.3">
      <c r="A26" s="40"/>
      <c r="B26" s="251"/>
      <c r="C26" s="251"/>
      <c r="D26" s="251"/>
      <c r="E26" s="251"/>
      <c r="F26" s="251"/>
      <c r="G26" s="41"/>
      <c r="H26" s="41"/>
      <c r="I26" s="41"/>
      <c r="J26" s="41"/>
      <c r="K26" s="251"/>
      <c r="L26" s="42"/>
    </row>
    <row r="27" spans="1:12" ht="20.25" x14ac:dyDescent="0.3">
      <c r="A27" s="40"/>
      <c r="B27" s="287" t="s">
        <v>13</v>
      </c>
      <c r="C27" s="287"/>
      <c r="D27" s="287"/>
      <c r="E27" s="287"/>
      <c r="F27" s="287"/>
      <c r="G27" s="287"/>
      <c r="H27" s="287"/>
      <c r="I27" s="287"/>
      <c r="J27" s="287"/>
      <c r="K27" s="287"/>
      <c r="L27" s="251"/>
    </row>
    <row r="28" spans="1:12" ht="25.5" x14ac:dyDescent="0.25">
      <c r="A28" s="58"/>
      <c r="B28" s="268"/>
      <c r="C28" s="266"/>
      <c r="D28" s="266"/>
      <c r="E28" s="266"/>
      <c r="F28" s="237"/>
      <c r="G28" s="414" t="s">
        <v>192</v>
      </c>
      <c r="H28" s="414"/>
      <c r="I28" s="414"/>
      <c r="J28" s="414"/>
      <c r="K28" s="266"/>
      <c r="L28" s="267"/>
    </row>
    <row r="29" spans="1:12" ht="18.75" x14ac:dyDescent="0.3">
      <c r="A29" s="62"/>
      <c r="B29" s="413" t="s">
        <v>35</v>
      </c>
      <c r="C29" s="411"/>
      <c r="D29" s="411"/>
      <c r="E29" s="411"/>
      <c r="F29" s="98" t="s">
        <v>86</v>
      </c>
      <c r="G29" s="98" t="s">
        <v>7</v>
      </c>
      <c r="H29" s="98" t="s">
        <v>39</v>
      </c>
      <c r="I29" s="98" t="s">
        <v>40</v>
      </c>
      <c r="J29" s="98" t="s">
        <v>10</v>
      </c>
      <c r="K29" s="411" t="s">
        <v>41</v>
      </c>
      <c r="L29" s="412"/>
    </row>
    <row r="30" spans="1:12" ht="18.75" x14ac:dyDescent="0.25">
      <c r="A30" s="58"/>
      <c r="B30" s="282" t="s">
        <v>53</v>
      </c>
      <c r="C30" s="283"/>
      <c r="D30" s="283"/>
      <c r="E30" s="284"/>
      <c r="F30" s="167">
        <v>110</v>
      </c>
      <c r="G30" s="168">
        <v>13.4</v>
      </c>
      <c r="H30" s="169">
        <v>11.95</v>
      </c>
      <c r="I30" s="169">
        <v>11.92</v>
      </c>
      <c r="J30" s="169">
        <v>210.82</v>
      </c>
      <c r="K30" s="268" t="s">
        <v>59</v>
      </c>
      <c r="L30" s="269"/>
    </row>
    <row r="31" spans="1:12" ht="18.75" x14ac:dyDescent="0.3">
      <c r="A31" s="63"/>
      <c r="B31" s="270" t="s">
        <v>115</v>
      </c>
      <c r="C31" s="271"/>
      <c r="D31" s="271"/>
      <c r="E31" s="272"/>
      <c r="F31" s="143"/>
      <c r="G31" s="74">
        <v>0.28999999999999998</v>
      </c>
      <c r="H31" s="74">
        <v>0.77</v>
      </c>
      <c r="I31" s="74">
        <v>1.07</v>
      </c>
      <c r="J31" s="74">
        <v>12.46</v>
      </c>
      <c r="K31" s="268" t="s">
        <v>171</v>
      </c>
      <c r="L31" s="269"/>
    </row>
    <row r="32" spans="1:12" ht="18" customHeight="1" x14ac:dyDescent="0.3">
      <c r="A32" s="63"/>
      <c r="B32" s="265" t="s">
        <v>52</v>
      </c>
      <c r="C32" s="266"/>
      <c r="D32" s="266"/>
      <c r="E32" s="267"/>
      <c r="F32" s="170">
        <v>150</v>
      </c>
      <c r="G32" s="171">
        <v>3.98</v>
      </c>
      <c r="H32" s="171">
        <v>6.59</v>
      </c>
      <c r="I32" s="171">
        <v>20.63</v>
      </c>
      <c r="J32" s="171">
        <v>159.47</v>
      </c>
      <c r="K32" s="271" t="s">
        <v>58</v>
      </c>
      <c r="L32" s="320"/>
    </row>
    <row r="33" spans="1:12" ht="0.75" hidden="1" customHeight="1" x14ac:dyDescent="0.3">
      <c r="A33" s="62"/>
      <c r="B33" s="265"/>
      <c r="C33" s="266"/>
      <c r="D33" s="266"/>
      <c r="E33" s="267"/>
      <c r="F33" s="143"/>
      <c r="G33" s="74"/>
      <c r="H33" s="74"/>
      <c r="I33" s="74"/>
      <c r="J33" s="74"/>
      <c r="K33" s="288"/>
      <c r="L33" s="289"/>
    </row>
    <row r="34" spans="1:12" ht="18.75" x14ac:dyDescent="0.3">
      <c r="A34" s="62"/>
      <c r="B34" s="265" t="s">
        <v>116</v>
      </c>
      <c r="C34" s="266"/>
      <c r="D34" s="266"/>
      <c r="E34" s="267"/>
      <c r="F34" s="143">
        <v>200</v>
      </c>
      <c r="G34" s="74">
        <v>0.26</v>
      </c>
      <c r="H34" s="74">
        <v>0.03</v>
      </c>
      <c r="I34" s="74">
        <v>10.26</v>
      </c>
      <c r="J34" s="74">
        <v>43.8</v>
      </c>
      <c r="K34" s="268" t="s">
        <v>57</v>
      </c>
      <c r="L34" s="269"/>
    </row>
    <row r="35" spans="1:12" ht="18.75" x14ac:dyDescent="0.3">
      <c r="A35" s="63"/>
      <c r="B35" s="265" t="s">
        <v>11</v>
      </c>
      <c r="C35" s="266"/>
      <c r="D35" s="266"/>
      <c r="E35" s="267"/>
      <c r="F35" s="172">
        <v>50</v>
      </c>
      <c r="G35" s="147">
        <v>3.95</v>
      </c>
      <c r="H35" s="147">
        <v>0.5</v>
      </c>
      <c r="I35" s="147">
        <v>24.18</v>
      </c>
      <c r="J35" s="147">
        <v>118.25</v>
      </c>
      <c r="K35" s="273"/>
      <c r="L35" s="274"/>
    </row>
    <row r="36" spans="1:12" ht="18.75" hidden="1" x14ac:dyDescent="0.3">
      <c r="A36" s="62"/>
      <c r="B36" s="265"/>
      <c r="C36" s="266"/>
      <c r="D36" s="266"/>
      <c r="E36" s="267"/>
      <c r="F36" s="71"/>
      <c r="G36" s="71"/>
      <c r="H36" s="71"/>
      <c r="I36" s="71"/>
      <c r="J36" s="71"/>
      <c r="K36" s="237">
        <v>358</v>
      </c>
      <c r="L36" s="243"/>
    </row>
    <row r="37" spans="1:12" ht="18.75" x14ac:dyDescent="0.3">
      <c r="A37" s="40"/>
      <c r="B37" s="300" t="s">
        <v>14</v>
      </c>
      <c r="C37" s="298"/>
      <c r="D37" s="298"/>
      <c r="E37" s="301"/>
      <c r="F37" s="427">
        <f>SUM(F30:F36)</f>
        <v>510</v>
      </c>
      <c r="G37" s="428">
        <f>SUM(G30:G36)</f>
        <v>21.88</v>
      </c>
      <c r="H37" s="428">
        <f>SUM(H30:H36)</f>
        <v>19.84</v>
      </c>
      <c r="I37" s="428">
        <f>SUM(I30:I36)</f>
        <v>68.06</v>
      </c>
      <c r="J37" s="428">
        <f>SUM(J30:J36)</f>
        <v>544.79999999999995</v>
      </c>
      <c r="K37" s="298" t="s">
        <v>0</v>
      </c>
      <c r="L37" s="299"/>
    </row>
    <row r="38" spans="1:12" ht="25.5" x14ac:dyDescent="0.25">
      <c r="A38" s="228"/>
      <c r="B38" s="429"/>
      <c r="C38" s="389"/>
      <c r="D38" s="389"/>
      <c r="E38" s="389"/>
      <c r="F38" s="256"/>
      <c r="G38" s="423"/>
      <c r="H38" s="426" t="s">
        <v>193</v>
      </c>
      <c r="I38" s="425"/>
      <c r="J38" s="430"/>
      <c r="K38" s="389"/>
      <c r="L38" s="390"/>
    </row>
    <row r="39" spans="1:12" ht="15.75" x14ac:dyDescent="0.25">
      <c r="A39" s="228"/>
      <c r="B39" s="418" t="s">
        <v>35</v>
      </c>
      <c r="C39" s="419"/>
      <c r="D39" s="419"/>
      <c r="E39" s="419"/>
      <c r="F39" s="98" t="s">
        <v>86</v>
      </c>
      <c r="G39" s="98" t="s">
        <v>7</v>
      </c>
      <c r="H39" s="98" t="s">
        <v>39</v>
      </c>
      <c r="I39" s="98" t="s">
        <v>40</v>
      </c>
      <c r="J39" s="98" t="s">
        <v>10</v>
      </c>
      <c r="K39" s="411" t="s">
        <v>41</v>
      </c>
      <c r="L39" s="412"/>
    </row>
    <row r="40" spans="1:12" ht="15.75" x14ac:dyDescent="0.25">
      <c r="A40" s="228"/>
      <c r="B40" s="282" t="s">
        <v>97</v>
      </c>
      <c r="C40" s="283"/>
      <c r="D40" s="283"/>
      <c r="E40" s="284"/>
      <c r="F40" s="253">
        <v>210</v>
      </c>
      <c r="G40" s="197">
        <v>1.66</v>
      </c>
      <c r="H40" s="197">
        <v>4.66</v>
      </c>
      <c r="I40" s="197">
        <v>8.1199999999999992</v>
      </c>
      <c r="J40" s="197">
        <v>81.53</v>
      </c>
      <c r="K40" s="316" t="s">
        <v>98</v>
      </c>
      <c r="L40" s="317"/>
    </row>
    <row r="41" spans="1:12" ht="15.75" x14ac:dyDescent="0.25">
      <c r="A41" s="228"/>
      <c r="B41" s="270" t="s">
        <v>125</v>
      </c>
      <c r="C41" s="271"/>
      <c r="D41" s="271"/>
      <c r="E41" s="272"/>
      <c r="F41" s="254"/>
      <c r="G41" s="166"/>
      <c r="H41" s="166"/>
      <c r="I41" s="166"/>
      <c r="J41" s="166"/>
      <c r="K41" s="313"/>
      <c r="L41" s="314"/>
    </row>
    <row r="42" spans="1:12" ht="15.75" x14ac:dyDescent="0.25">
      <c r="A42" s="228"/>
      <c r="B42" s="326" t="s">
        <v>94</v>
      </c>
      <c r="C42" s="327"/>
      <c r="D42" s="327"/>
      <c r="E42" s="328"/>
      <c r="F42" s="238">
        <v>150</v>
      </c>
      <c r="G42" s="74">
        <v>5.53</v>
      </c>
      <c r="H42" s="74">
        <v>4.78</v>
      </c>
      <c r="I42" s="74">
        <v>35.29</v>
      </c>
      <c r="J42" s="74">
        <v>206.4</v>
      </c>
      <c r="K42" s="268" t="s">
        <v>71</v>
      </c>
      <c r="L42" s="269"/>
    </row>
    <row r="43" spans="1:12" ht="15.75" x14ac:dyDescent="0.25">
      <c r="A43" s="228"/>
      <c r="B43" s="265" t="s">
        <v>95</v>
      </c>
      <c r="C43" s="266"/>
      <c r="D43" s="266"/>
      <c r="E43" s="267"/>
      <c r="F43" s="238">
        <v>105</v>
      </c>
      <c r="G43" s="74">
        <v>15.36</v>
      </c>
      <c r="H43" s="74">
        <v>14.72</v>
      </c>
      <c r="I43" s="74">
        <v>13.4</v>
      </c>
      <c r="J43" s="74">
        <v>248.81</v>
      </c>
      <c r="K43" s="268" t="s">
        <v>96</v>
      </c>
      <c r="L43" s="269"/>
    </row>
    <row r="44" spans="1:12" ht="15.75" x14ac:dyDescent="0.25">
      <c r="A44" s="228"/>
      <c r="B44" s="265" t="s">
        <v>122</v>
      </c>
      <c r="C44" s="266"/>
      <c r="D44" s="266"/>
      <c r="E44" s="267"/>
      <c r="F44" s="248"/>
      <c r="G44" s="147">
        <v>0.03</v>
      </c>
      <c r="H44" s="147">
        <v>4.13</v>
      </c>
      <c r="I44" s="147">
        <v>0.04</v>
      </c>
      <c r="J44" s="147">
        <v>37.4</v>
      </c>
      <c r="K44" s="268" t="s">
        <v>67</v>
      </c>
      <c r="L44" s="269"/>
    </row>
    <row r="45" spans="1:12" ht="15.75" x14ac:dyDescent="0.25">
      <c r="A45" s="228"/>
      <c r="B45" s="265" t="s">
        <v>99</v>
      </c>
      <c r="C45" s="266"/>
      <c r="D45" s="266"/>
      <c r="E45" s="267"/>
      <c r="F45" s="238">
        <v>60</v>
      </c>
      <c r="G45" s="147">
        <v>1.08</v>
      </c>
      <c r="H45" s="147">
        <v>5.15</v>
      </c>
      <c r="I45" s="147">
        <v>7.64</v>
      </c>
      <c r="J45" s="147">
        <v>81.459999999999994</v>
      </c>
      <c r="K45" s="268" t="s">
        <v>100</v>
      </c>
      <c r="L45" s="269"/>
    </row>
    <row r="46" spans="1:12" ht="15.75" x14ac:dyDescent="0.25">
      <c r="A46" s="228"/>
      <c r="B46" s="325" t="s">
        <v>126</v>
      </c>
      <c r="C46" s="285"/>
      <c r="D46" s="285"/>
      <c r="E46" s="285"/>
      <c r="F46" s="238">
        <v>200</v>
      </c>
      <c r="G46" s="74">
        <v>0.16</v>
      </c>
      <c r="H46" s="74">
        <v>0.16</v>
      </c>
      <c r="I46" s="74">
        <v>13.9</v>
      </c>
      <c r="J46" s="74">
        <v>58.7</v>
      </c>
      <c r="K46" s="268" t="s">
        <v>93</v>
      </c>
      <c r="L46" s="269"/>
    </row>
    <row r="47" spans="1:12" ht="15.75" x14ac:dyDescent="0.25">
      <c r="A47" s="228"/>
      <c r="B47" s="265" t="s">
        <v>11</v>
      </c>
      <c r="C47" s="266"/>
      <c r="D47" s="266"/>
      <c r="E47" s="267"/>
      <c r="F47" s="238">
        <v>50</v>
      </c>
      <c r="G47" s="147">
        <v>3.95</v>
      </c>
      <c r="H47" s="147">
        <v>0.5</v>
      </c>
      <c r="I47" s="147">
        <v>24.18</v>
      </c>
      <c r="J47" s="147">
        <v>118.25</v>
      </c>
      <c r="K47" s="273"/>
      <c r="L47" s="274"/>
    </row>
    <row r="48" spans="1:12" ht="16.5" thickBot="1" x14ac:dyDescent="0.3">
      <c r="A48" s="228"/>
      <c r="B48" s="262" t="s">
        <v>14</v>
      </c>
      <c r="C48" s="263"/>
      <c r="D48" s="263"/>
      <c r="E48" s="263"/>
      <c r="F48" s="72">
        <f>SUM(F40:F47)</f>
        <v>775</v>
      </c>
      <c r="G48" s="73">
        <f>SUM(G40:G47)</f>
        <v>27.770000000000003</v>
      </c>
      <c r="H48" s="73">
        <f>SUM(H40:H47)</f>
        <v>34.1</v>
      </c>
      <c r="I48" s="73">
        <f>SUM(I40:I47)</f>
        <v>102.57</v>
      </c>
      <c r="J48" s="73">
        <f>SUM(J40:J47)</f>
        <v>832.55000000000007</v>
      </c>
      <c r="K48" s="263" t="s">
        <v>0</v>
      </c>
      <c r="L48" s="294"/>
    </row>
    <row r="49" spans="1:12" ht="18.75" x14ac:dyDescent="0.3">
      <c r="A49" s="40"/>
      <c r="B49" s="42"/>
      <c r="C49" s="42"/>
      <c r="D49" s="42"/>
      <c r="E49" s="42"/>
      <c r="F49" s="42"/>
      <c r="G49" s="41"/>
      <c r="H49" s="43"/>
      <c r="I49" s="43"/>
      <c r="J49" s="43"/>
      <c r="K49" s="42"/>
      <c r="L49" s="42"/>
    </row>
    <row r="50" spans="1:12" ht="20.25" x14ac:dyDescent="0.3">
      <c r="A50" s="40"/>
      <c r="B50" s="287" t="s">
        <v>44</v>
      </c>
      <c r="C50" s="287"/>
      <c r="D50" s="287"/>
      <c r="E50" s="287"/>
      <c r="F50" s="287"/>
      <c r="G50" s="287"/>
      <c r="H50" s="287"/>
      <c r="I50" s="287"/>
      <c r="J50" s="287"/>
      <c r="K50" s="287"/>
      <c r="L50" s="42"/>
    </row>
    <row r="51" spans="1:12" ht="25.5" x14ac:dyDescent="0.25">
      <c r="A51" s="58"/>
      <c r="B51" s="268"/>
      <c r="C51" s="266"/>
      <c r="D51" s="266"/>
      <c r="E51" s="266"/>
      <c r="F51" s="237"/>
      <c r="G51" s="414" t="s">
        <v>192</v>
      </c>
      <c r="H51" s="414"/>
      <c r="I51" s="414"/>
      <c r="J51" s="414"/>
      <c r="K51" s="266"/>
      <c r="L51" s="267"/>
    </row>
    <row r="52" spans="1:12" ht="18.75" x14ac:dyDescent="0.3">
      <c r="A52" s="66"/>
      <c r="B52" s="413" t="s">
        <v>35</v>
      </c>
      <c r="C52" s="411"/>
      <c r="D52" s="411"/>
      <c r="E52" s="411"/>
      <c r="F52" s="98" t="s">
        <v>86</v>
      </c>
      <c r="G52" s="98" t="s">
        <v>7</v>
      </c>
      <c r="H52" s="98" t="s">
        <v>39</v>
      </c>
      <c r="I52" s="98" t="s">
        <v>40</v>
      </c>
      <c r="J52" s="98" t="s">
        <v>10</v>
      </c>
      <c r="K52" s="411" t="s">
        <v>41</v>
      </c>
      <c r="L52" s="412"/>
    </row>
    <row r="53" spans="1:12" ht="18.75" x14ac:dyDescent="0.3">
      <c r="A53" s="67"/>
      <c r="B53" s="325" t="s">
        <v>55</v>
      </c>
      <c r="C53" s="285"/>
      <c r="D53" s="285"/>
      <c r="E53" s="285"/>
      <c r="F53" s="245">
        <v>100</v>
      </c>
      <c r="G53" s="168">
        <v>12.15</v>
      </c>
      <c r="H53" s="169">
        <v>14.67</v>
      </c>
      <c r="I53" s="169">
        <v>1.67</v>
      </c>
      <c r="J53" s="169">
        <v>188.13</v>
      </c>
      <c r="K53" s="268" t="s">
        <v>56</v>
      </c>
      <c r="L53" s="269"/>
    </row>
    <row r="54" spans="1:12" ht="18.75" hidden="1" x14ac:dyDescent="0.3">
      <c r="A54" s="67"/>
      <c r="B54" s="325"/>
      <c r="C54" s="285"/>
      <c r="D54" s="285"/>
      <c r="E54" s="285"/>
      <c r="F54" s="246"/>
      <c r="G54" s="147"/>
      <c r="H54" s="147"/>
      <c r="I54" s="147"/>
      <c r="J54" s="147"/>
      <c r="K54" s="275"/>
      <c r="L54" s="276"/>
    </row>
    <row r="55" spans="1:12" ht="18.75" x14ac:dyDescent="0.3">
      <c r="A55" s="62"/>
      <c r="B55" s="265" t="s">
        <v>64</v>
      </c>
      <c r="C55" s="266"/>
      <c r="D55" s="266"/>
      <c r="E55" s="267"/>
      <c r="F55" s="248">
        <v>40</v>
      </c>
      <c r="G55" s="169">
        <v>1.24</v>
      </c>
      <c r="H55" s="169">
        <v>0.08</v>
      </c>
      <c r="I55" s="169">
        <v>2.6</v>
      </c>
      <c r="J55" s="169">
        <v>16</v>
      </c>
      <c r="K55" s="268" t="s">
        <v>65</v>
      </c>
      <c r="L55" s="269"/>
    </row>
    <row r="56" spans="1:12" ht="18.75" x14ac:dyDescent="0.3">
      <c r="A56" s="62"/>
      <c r="B56" s="265" t="s">
        <v>117</v>
      </c>
      <c r="C56" s="266"/>
      <c r="D56" s="266"/>
      <c r="E56" s="267"/>
      <c r="F56" s="248">
        <v>200</v>
      </c>
      <c r="G56" s="169">
        <v>3.15</v>
      </c>
      <c r="H56" s="169">
        <v>3.2</v>
      </c>
      <c r="I56" s="169">
        <v>18.52</v>
      </c>
      <c r="J56" s="169">
        <v>117.54</v>
      </c>
      <c r="K56" s="268" t="s">
        <v>54</v>
      </c>
      <c r="L56" s="269"/>
    </row>
    <row r="57" spans="1:12" ht="0.75" hidden="1" customHeight="1" x14ac:dyDescent="0.3">
      <c r="A57" s="67"/>
      <c r="B57" s="325"/>
      <c r="C57" s="285"/>
      <c r="D57" s="285"/>
      <c r="E57" s="285"/>
      <c r="F57" s="246"/>
      <c r="G57" s="147"/>
      <c r="H57" s="147"/>
      <c r="I57" s="147"/>
      <c r="J57" s="147"/>
      <c r="K57" s="275"/>
      <c r="L57" s="276"/>
    </row>
    <row r="58" spans="1:12" ht="18.75" x14ac:dyDescent="0.3">
      <c r="A58" s="67"/>
      <c r="B58" s="265" t="s">
        <v>11</v>
      </c>
      <c r="C58" s="266"/>
      <c r="D58" s="266"/>
      <c r="E58" s="267"/>
      <c r="F58" s="238">
        <v>60</v>
      </c>
      <c r="G58" s="147">
        <v>4.74</v>
      </c>
      <c r="H58" s="147">
        <v>0.6</v>
      </c>
      <c r="I58" s="147">
        <v>29.01</v>
      </c>
      <c r="J58" s="147">
        <v>141.9</v>
      </c>
      <c r="K58" s="273"/>
      <c r="L58" s="274"/>
    </row>
    <row r="59" spans="1:12" ht="18.75" x14ac:dyDescent="0.3">
      <c r="A59" s="63"/>
      <c r="B59" s="265" t="s">
        <v>22</v>
      </c>
      <c r="C59" s="266"/>
      <c r="D59" s="266"/>
      <c r="E59" s="267"/>
      <c r="F59" s="248">
        <v>130</v>
      </c>
      <c r="G59" s="74">
        <v>0.52</v>
      </c>
      <c r="H59" s="74">
        <v>0.52</v>
      </c>
      <c r="I59" s="74">
        <v>12.74</v>
      </c>
      <c r="J59" s="74">
        <v>60.93</v>
      </c>
      <c r="K59" s="268" t="s">
        <v>48</v>
      </c>
      <c r="L59" s="269"/>
    </row>
    <row r="60" spans="1:12" ht="18.75" hidden="1" x14ac:dyDescent="0.3">
      <c r="A60" s="62"/>
      <c r="B60" s="265"/>
      <c r="C60" s="266"/>
      <c r="D60" s="266"/>
      <c r="E60" s="267"/>
      <c r="F60" s="248"/>
      <c r="G60" s="59"/>
      <c r="H60" s="59"/>
      <c r="I60" s="59"/>
      <c r="J60" s="59"/>
      <c r="K60" s="288"/>
      <c r="L60" s="289"/>
    </row>
    <row r="61" spans="1:12" ht="19.5" thickBot="1" x14ac:dyDescent="0.35">
      <c r="A61" s="66"/>
      <c r="B61" s="257" t="s">
        <v>14</v>
      </c>
      <c r="C61" s="258"/>
      <c r="D61" s="258"/>
      <c r="E61" s="259"/>
      <c r="F61" s="68">
        <f>SUM(F53:F59)</f>
        <v>530</v>
      </c>
      <c r="G61" s="69">
        <f>SUM(G53:G59)</f>
        <v>21.8</v>
      </c>
      <c r="H61" s="69">
        <f>SUM(H53:H59)</f>
        <v>19.07</v>
      </c>
      <c r="I61" s="69">
        <f>SUM(I53:I59)</f>
        <v>64.539999999999992</v>
      </c>
      <c r="J61" s="69">
        <f>SUM(J53:J59)</f>
        <v>524.5</v>
      </c>
      <c r="K61" s="360" t="s">
        <v>0</v>
      </c>
      <c r="L61" s="361"/>
    </row>
    <row r="62" spans="1:12" ht="34.5" customHeight="1" x14ac:dyDescent="0.25">
      <c r="A62" s="228"/>
      <c r="B62" s="373"/>
      <c r="C62" s="374"/>
      <c r="D62" s="374"/>
      <c r="E62" s="374"/>
      <c r="F62" s="255"/>
      <c r="G62" s="129"/>
      <c r="H62" s="426" t="s">
        <v>193</v>
      </c>
      <c r="I62" s="129"/>
      <c r="J62" s="129"/>
      <c r="K62" s="374"/>
      <c r="L62" s="377"/>
    </row>
    <row r="63" spans="1:12" ht="15.75" x14ac:dyDescent="0.25">
      <c r="A63" s="228"/>
      <c r="B63" s="391" t="s">
        <v>35</v>
      </c>
      <c r="C63" s="392"/>
      <c r="D63" s="392"/>
      <c r="E63" s="392"/>
      <c r="F63" s="247" t="s">
        <v>86</v>
      </c>
      <c r="G63" s="247" t="s">
        <v>7</v>
      </c>
      <c r="H63" s="247" t="s">
        <v>39</v>
      </c>
      <c r="I63" s="247" t="s">
        <v>40</v>
      </c>
      <c r="J63" s="247" t="s">
        <v>10</v>
      </c>
      <c r="K63" s="309" t="s">
        <v>41</v>
      </c>
      <c r="L63" s="310"/>
    </row>
    <row r="64" spans="1:12" ht="15.75" x14ac:dyDescent="0.25">
      <c r="A64" s="228"/>
      <c r="B64" s="282" t="s">
        <v>105</v>
      </c>
      <c r="C64" s="283"/>
      <c r="D64" s="283"/>
      <c r="E64" s="284"/>
      <c r="F64" s="253">
        <v>200</v>
      </c>
      <c r="G64" s="197">
        <v>4.34</v>
      </c>
      <c r="H64" s="197">
        <v>7.99</v>
      </c>
      <c r="I64" s="197">
        <v>11.52</v>
      </c>
      <c r="J64" s="197">
        <v>135.49</v>
      </c>
      <c r="K64" s="316" t="s">
        <v>106</v>
      </c>
      <c r="L64" s="317"/>
    </row>
    <row r="65" spans="1:12" ht="15.75" x14ac:dyDescent="0.25">
      <c r="A65" s="228"/>
      <c r="B65" s="270" t="s">
        <v>91</v>
      </c>
      <c r="C65" s="271"/>
      <c r="D65" s="271"/>
      <c r="E65" s="272"/>
      <c r="F65" s="254"/>
      <c r="G65" s="166"/>
      <c r="H65" s="166"/>
      <c r="I65" s="166"/>
      <c r="J65" s="166"/>
      <c r="K65" s="313"/>
      <c r="L65" s="314"/>
    </row>
    <row r="66" spans="1:12" ht="15.75" x14ac:dyDescent="0.25">
      <c r="A66" s="228"/>
      <c r="B66" s="265" t="s">
        <v>102</v>
      </c>
      <c r="C66" s="266"/>
      <c r="D66" s="266"/>
      <c r="E66" s="267"/>
      <c r="F66" s="246">
        <v>150</v>
      </c>
      <c r="G66" s="147">
        <v>3.37</v>
      </c>
      <c r="H66" s="147">
        <v>5.52</v>
      </c>
      <c r="I66" s="147">
        <v>20.82</v>
      </c>
      <c r="J66" s="147">
        <v>147.34</v>
      </c>
      <c r="K66" s="268" t="s">
        <v>103</v>
      </c>
      <c r="L66" s="269"/>
    </row>
    <row r="67" spans="1:12" ht="15.75" x14ac:dyDescent="0.25">
      <c r="A67" s="228"/>
      <c r="B67" s="393" t="s">
        <v>33</v>
      </c>
      <c r="C67" s="394"/>
      <c r="D67" s="394"/>
      <c r="E67" s="395"/>
      <c r="F67" s="238">
        <v>100</v>
      </c>
      <c r="G67" s="147">
        <v>19.14</v>
      </c>
      <c r="H67" s="147">
        <v>8.1300000000000008</v>
      </c>
      <c r="I67" s="147">
        <v>13.2</v>
      </c>
      <c r="J67" s="147">
        <v>203.51</v>
      </c>
      <c r="K67" s="268" t="s">
        <v>104</v>
      </c>
      <c r="L67" s="269"/>
    </row>
    <row r="68" spans="1:12" ht="15.75" x14ac:dyDescent="0.25">
      <c r="A68" s="228"/>
      <c r="B68" s="282" t="s">
        <v>107</v>
      </c>
      <c r="C68" s="283"/>
      <c r="D68" s="283"/>
      <c r="E68" s="284"/>
      <c r="F68" s="245">
        <v>60</v>
      </c>
      <c r="G68" s="164">
        <v>1.87</v>
      </c>
      <c r="H68" s="164">
        <v>5.73</v>
      </c>
      <c r="I68" s="164">
        <v>7.09</v>
      </c>
      <c r="J68" s="164">
        <v>87.7</v>
      </c>
      <c r="K68" s="316" t="s">
        <v>109</v>
      </c>
      <c r="L68" s="317"/>
    </row>
    <row r="69" spans="1:12" ht="15.75" x14ac:dyDescent="0.25">
      <c r="A69" s="228"/>
      <c r="B69" s="381" t="s">
        <v>108</v>
      </c>
      <c r="C69" s="382"/>
      <c r="D69" s="382"/>
      <c r="E69" s="383"/>
      <c r="F69" s="254"/>
      <c r="G69" s="166"/>
      <c r="H69" s="166"/>
      <c r="I69" s="166"/>
      <c r="J69" s="166"/>
      <c r="K69" s="384"/>
      <c r="L69" s="385"/>
    </row>
    <row r="70" spans="1:12" ht="15.75" x14ac:dyDescent="0.25">
      <c r="A70" s="228"/>
      <c r="B70" s="388" t="s">
        <v>101</v>
      </c>
      <c r="C70" s="389"/>
      <c r="D70" s="389"/>
      <c r="E70" s="390"/>
      <c r="F70" s="238">
        <v>200</v>
      </c>
      <c r="G70" s="74">
        <v>1</v>
      </c>
      <c r="H70" s="179" t="s">
        <v>177</v>
      </c>
      <c r="I70" s="74">
        <v>20.2</v>
      </c>
      <c r="J70" s="74">
        <v>84.8</v>
      </c>
      <c r="K70" s="268"/>
      <c r="L70" s="269"/>
    </row>
    <row r="71" spans="1:12" ht="15.75" x14ac:dyDescent="0.25">
      <c r="A71" s="228"/>
      <c r="B71" s="265" t="s">
        <v>11</v>
      </c>
      <c r="C71" s="266"/>
      <c r="D71" s="266"/>
      <c r="E71" s="267"/>
      <c r="F71" s="238">
        <v>50</v>
      </c>
      <c r="G71" s="147">
        <v>3.95</v>
      </c>
      <c r="H71" s="147">
        <v>0.5</v>
      </c>
      <c r="I71" s="147">
        <v>24.18</v>
      </c>
      <c r="J71" s="147">
        <v>118.25</v>
      </c>
      <c r="K71" s="273"/>
      <c r="L71" s="274"/>
    </row>
    <row r="72" spans="1:12" ht="16.5" thickBot="1" x14ac:dyDescent="0.3">
      <c r="A72" s="228"/>
      <c r="B72" s="257" t="s">
        <v>14</v>
      </c>
      <c r="C72" s="258"/>
      <c r="D72" s="258"/>
      <c r="E72" s="259"/>
      <c r="F72" s="68">
        <f>SUM(F64:F71)</f>
        <v>760</v>
      </c>
      <c r="G72" s="69">
        <f>SUM(G64:G71)</f>
        <v>33.67</v>
      </c>
      <c r="H72" s="69">
        <f>SUM(H64:H71)</f>
        <v>27.87</v>
      </c>
      <c r="I72" s="69">
        <f>SUM(I64:I71)</f>
        <v>97.010000000000019</v>
      </c>
      <c r="J72" s="69">
        <f>SUM(J64:J71)</f>
        <v>777.09</v>
      </c>
      <c r="K72" s="360" t="s">
        <v>0</v>
      </c>
      <c r="L72" s="361"/>
    </row>
    <row r="73" spans="1:12" ht="18.75" x14ac:dyDescent="0.3">
      <c r="A73" s="44"/>
      <c r="B73" s="45"/>
      <c r="C73" s="45"/>
      <c r="D73" s="45"/>
      <c r="E73" s="45"/>
      <c r="F73" s="45"/>
      <c r="G73" s="46"/>
      <c r="H73" s="47"/>
      <c r="I73" s="47"/>
      <c r="J73" s="47"/>
      <c r="K73" s="45"/>
      <c r="L73" s="45"/>
    </row>
    <row r="74" spans="1:12" ht="20.25" x14ac:dyDescent="0.3">
      <c r="A74" s="40"/>
      <c r="B74" s="287" t="s">
        <v>3</v>
      </c>
      <c r="C74" s="287"/>
      <c r="D74" s="287"/>
      <c r="E74" s="287"/>
      <c r="F74" s="287"/>
      <c r="G74" s="287"/>
      <c r="H74" s="287"/>
      <c r="I74" s="287"/>
      <c r="J74" s="287"/>
      <c r="K74" s="287"/>
      <c r="L74" s="42"/>
    </row>
    <row r="75" spans="1:12" ht="25.5" x14ac:dyDescent="0.25">
      <c r="A75" s="58"/>
      <c r="B75" s="268"/>
      <c r="C75" s="266"/>
      <c r="D75" s="266"/>
      <c r="E75" s="266"/>
      <c r="F75" s="237"/>
      <c r="G75" s="414" t="s">
        <v>192</v>
      </c>
      <c r="H75" s="414"/>
      <c r="I75" s="414"/>
      <c r="J75" s="414"/>
      <c r="K75" s="266"/>
      <c r="L75" s="267"/>
    </row>
    <row r="76" spans="1:12" ht="18.75" x14ac:dyDescent="0.3">
      <c r="A76" s="62"/>
      <c r="B76" s="279" t="s">
        <v>35</v>
      </c>
      <c r="C76" s="280"/>
      <c r="D76" s="280"/>
      <c r="E76" s="281"/>
      <c r="F76" s="98" t="s">
        <v>86</v>
      </c>
      <c r="G76" s="98" t="s">
        <v>7</v>
      </c>
      <c r="H76" s="98" t="s">
        <v>39</v>
      </c>
      <c r="I76" s="98" t="s">
        <v>40</v>
      </c>
      <c r="J76" s="98" t="s">
        <v>10</v>
      </c>
      <c r="K76" s="277" t="s">
        <v>41</v>
      </c>
      <c r="L76" s="278"/>
    </row>
    <row r="77" spans="1:12" ht="18.75" x14ac:dyDescent="0.3">
      <c r="A77" s="63"/>
      <c r="B77" s="282" t="s">
        <v>68</v>
      </c>
      <c r="C77" s="283"/>
      <c r="D77" s="283"/>
      <c r="E77" s="284"/>
      <c r="F77" s="238">
        <v>120</v>
      </c>
      <c r="G77" s="74">
        <v>20.93</v>
      </c>
      <c r="H77" s="74">
        <v>10.55</v>
      </c>
      <c r="I77" s="74">
        <v>19.68</v>
      </c>
      <c r="J77" s="74">
        <v>261.56</v>
      </c>
      <c r="K77" s="268" t="s">
        <v>69</v>
      </c>
      <c r="L77" s="269"/>
    </row>
    <row r="78" spans="1:12" ht="18.75" x14ac:dyDescent="0.3">
      <c r="A78" s="63"/>
      <c r="B78" s="270" t="s">
        <v>118</v>
      </c>
      <c r="C78" s="271"/>
      <c r="D78" s="271"/>
      <c r="E78" s="272"/>
      <c r="F78" s="238"/>
      <c r="G78" s="74">
        <v>0.54</v>
      </c>
      <c r="H78" s="74">
        <v>0.49</v>
      </c>
      <c r="I78" s="74">
        <v>3.4</v>
      </c>
      <c r="J78" s="74">
        <v>20.329999999999998</v>
      </c>
      <c r="K78" s="268" t="s">
        <v>172</v>
      </c>
      <c r="L78" s="269"/>
    </row>
    <row r="79" spans="1:12" ht="18.75" x14ac:dyDescent="0.3">
      <c r="A79" s="62"/>
      <c r="B79" s="265" t="s">
        <v>26</v>
      </c>
      <c r="C79" s="266"/>
      <c r="D79" s="266"/>
      <c r="E79" s="267"/>
      <c r="F79" s="248">
        <v>10</v>
      </c>
      <c r="G79" s="74">
        <v>0.05</v>
      </c>
      <c r="H79" s="74">
        <v>8.25</v>
      </c>
      <c r="I79" s="74">
        <v>0.08</v>
      </c>
      <c r="J79" s="74">
        <v>74.8</v>
      </c>
      <c r="K79" s="268" t="s">
        <v>67</v>
      </c>
      <c r="L79" s="269"/>
    </row>
    <row r="80" spans="1:12" ht="18.75" x14ac:dyDescent="0.3">
      <c r="A80" s="63"/>
      <c r="B80" s="270" t="s">
        <v>119</v>
      </c>
      <c r="C80" s="271"/>
      <c r="D80" s="271"/>
      <c r="E80" s="272"/>
      <c r="F80" s="238">
        <v>200</v>
      </c>
      <c r="G80" s="74">
        <v>0.2</v>
      </c>
      <c r="H80" s="74">
        <v>0.02</v>
      </c>
      <c r="I80" s="74">
        <v>10.050000000000001</v>
      </c>
      <c r="J80" s="74">
        <v>41.42</v>
      </c>
      <c r="K80" s="268" t="s">
        <v>66</v>
      </c>
      <c r="L80" s="269"/>
    </row>
    <row r="81" spans="1:12" ht="18.75" x14ac:dyDescent="0.3">
      <c r="A81" s="63"/>
      <c r="B81" s="265" t="s">
        <v>11</v>
      </c>
      <c r="C81" s="266"/>
      <c r="D81" s="266"/>
      <c r="E81" s="267"/>
      <c r="F81" s="238">
        <v>40</v>
      </c>
      <c r="G81" s="147">
        <v>3.16</v>
      </c>
      <c r="H81" s="147">
        <v>0.4</v>
      </c>
      <c r="I81" s="147">
        <v>19.34</v>
      </c>
      <c r="J81" s="147">
        <v>94.6</v>
      </c>
      <c r="K81" s="273"/>
      <c r="L81" s="274"/>
    </row>
    <row r="82" spans="1:12" ht="18.75" x14ac:dyDescent="0.3">
      <c r="A82" s="63"/>
      <c r="B82" s="265" t="s">
        <v>22</v>
      </c>
      <c r="C82" s="266"/>
      <c r="D82" s="266"/>
      <c r="E82" s="267"/>
      <c r="F82" s="248">
        <v>130</v>
      </c>
      <c r="G82" s="74">
        <v>1.17</v>
      </c>
      <c r="H82" s="179">
        <v>0.26</v>
      </c>
      <c r="I82" s="74">
        <v>10.53</v>
      </c>
      <c r="J82" s="74">
        <v>52</v>
      </c>
      <c r="K82" s="268" t="s">
        <v>48</v>
      </c>
      <c r="L82" s="269"/>
    </row>
    <row r="83" spans="1:12" ht="18.75" hidden="1" x14ac:dyDescent="0.3">
      <c r="A83" s="63"/>
      <c r="B83" s="265"/>
      <c r="C83" s="266"/>
      <c r="D83" s="266"/>
      <c r="E83" s="267"/>
      <c r="F83" s="253"/>
      <c r="G83" s="59"/>
      <c r="H83" s="59"/>
      <c r="I83" s="59"/>
      <c r="J83" s="59"/>
      <c r="K83" s="242"/>
      <c r="L83" s="243"/>
    </row>
    <row r="84" spans="1:12" ht="18.75" x14ac:dyDescent="0.3">
      <c r="A84" s="62"/>
      <c r="B84" s="431" t="s">
        <v>14</v>
      </c>
      <c r="C84" s="432"/>
      <c r="D84" s="432"/>
      <c r="E84" s="433"/>
      <c r="F84" s="434">
        <f>SUM(F77:F82)</f>
        <v>500</v>
      </c>
      <c r="G84" s="435">
        <f>SUM(G77:G82)</f>
        <v>26.049999999999997</v>
      </c>
      <c r="H84" s="435">
        <f>SUM(H77:H82)</f>
        <v>19.97</v>
      </c>
      <c r="I84" s="435">
        <f>SUM(I77:I82)</f>
        <v>63.08</v>
      </c>
      <c r="J84" s="435">
        <f>SUM(J77:J82)</f>
        <v>544.71</v>
      </c>
      <c r="K84" s="436" t="s">
        <v>0</v>
      </c>
      <c r="L84" s="437"/>
    </row>
    <row r="85" spans="1:12" ht="25.5" x14ac:dyDescent="0.25">
      <c r="A85" s="228"/>
      <c r="B85" s="429"/>
      <c r="C85" s="389"/>
      <c r="D85" s="389"/>
      <c r="E85" s="389"/>
      <c r="F85" s="256"/>
      <c r="G85" s="430"/>
      <c r="H85" s="426" t="s">
        <v>193</v>
      </c>
      <c r="I85" s="430"/>
      <c r="J85" s="430"/>
      <c r="K85" s="389"/>
      <c r="L85" s="390"/>
    </row>
    <row r="86" spans="1:12" ht="15.75" x14ac:dyDescent="0.25">
      <c r="A86" s="228"/>
      <c r="B86" s="378" t="s">
        <v>35</v>
      </c>
      <c r="C86" s="379"/>
      <c r="D86" s="379"/>
      <c r="E86" s="380"/>
      <c r="F86" s="98" t="s">
        <v>86</v>
      </c>
      <c r="G86" s="98" t="s">
        <v>7</v>
      </c>
      <c r="H86" s="98" t="s">
        <v>39</v>
      </c>
      <c r="I86" s="98" t="s">
        <v>40</v>
      </c>
      <c r="J86" s="98" t="s">
        <v>10</v>
      </c>
      <c r="K86" s="277" t="s">
        <v>41</v>
      </c>
      <c r="L86" s="278"/>
    </row>
    <row r="87" spans="1:12" ht="15.75" x14ac:dyDescent="0.25">
      <c r="A87" s="228"/>
      <c r="B87" s="265" t="s">
        <v>179</v>
      </c>
      <c r="C87" s="266"/>
      <c r="D87" s="266"/>
      <c r="E87" s="267"/>
      <c r="F87" s="248">
        <v>210</v>
      </c>
      <c r="G87" s="74">
        <v>1.56</v>
      </c>
      <c r="H87" s="74">
        <v>3.71</v>
      </c>
      <c r="I87" s="74">
        <v>8.84</v>
      </c>
      <c r="J87" s="74">
        <v>75.540000000000006</v>
      </c>
      <c r="K87" s="268" t="s">
        <v>111</v>
      </c>
      <c r="L87" s="269"/>
    </row>
    <row r="88" spans="1:12" ht="15.75" x14ac:dyDescent="0.25">
      <c r="A88" s="228"/>
      <c r="B88" s="265" t="s">
        <v>127</v>
      </c>
      <c r="C88" s="266"/>
      <c r="D88" s="266"/>
      <c r="E88" s="267"/>
      <c r="F88" s="248">
        <v>240</v>
      </c>
      <c r="G88" s="74">
        <v>31.06</v>
      </c>
      <c r="H88" s="74">
        <v>14.2</v>
      </c>
      <c r="I88" s="74">
        <v>33.29</v>
      </c>
      <c r="J88" s="74">
        <v>393.15</v>
      </c>
      <c r="K88" s="268" t="s">
        <v>110</v>
      </c>
      <c r="L88" s="269"/>
    </row>
    <row r="89" spans="1:12" ht="15.75" x14ac:dyDescent="0.25">
      <c r="A89" s="228"/>
      <c r="B89" s="265" t="s">
        <v>112</v>
      </c>
      <c r="C89" s="266"/>
      <c r="D89" s="266"/>
      <c r="E89" s="267"/>
      <c r="F89" s="246">
        <v>60</v>
      </c>
      <c r="G89" s="147">
        <v>0.91</v>
      </c>
      <c r="H89" s="147">
        <v>5.1100000000000003</v>
      </c>
      <c r="I89" s="147">
        <v>4.8899999999999997</v>
      </c>
      <c r="J89" s="147">
        <v>69.52</v>
      </c>
      <c r="K89" s="268" t="s">
        <v>113</v>
      </c>
      <c r="L89" s="269"/>
    </row>
    <row r="90" spans="1:12" ht="15.75" x14ac:dyDescent="0.25">
      <c r="A90" s="228"/>
      <c r="B90" s="325" t="s">
        <v>124</v>
      </c>
      <c r="C90" s="285"/>
      <c r="D90" s="285"/>
      <c r="E90" s="285"/>
      <c r="F90" s="238">
        <v>200</v>
      </c>
      <c r="G90" s="74">
        <v>0.59</v>
      </c>
      <c r="H90" s="74">
        <v>0.05</v>
      </c>
      <c r="I90" s="74">
        <v>17.59</v>
      </c>
      <c r="J90" s="74">
        <v>73.95</v>
      </c>
      <c r="K90" s="268" t="s">
        <v>87</v>
      </c>
      <c r="L90" s="269"/>
    </row>
    <row r="91" spans="1:12" ht="15.75" x14ac:dyDescent="0.25">
      <c r="A91" s="228"/>
      <c r="B91" s="265" t="s">
        <v>11</v>
      </c>
      <c r="C91" s="266"/>
      <c r="D91" s="266"/>
      <c r="E91" s="267"/>
      <c r="F91" s="238">
        <v>50</v>
      </c>
      <c r="G91" s="147">
        <v>3.95</v>
      </c>
      <c r="H91" s="147">
        <v>0.5</v>
      </c>
      <c r="I91" s="147">
        <v>24.18</v>
      </c>
      <c r="J91" s="147">
        <v>118.25</v>
      </c>
      <c r="K91" s="273"/>
      <c r="L91" s="274"/>
    </row>
    <row r="92" spans="1:12" ht="16.5" thickBot="1" x14ac:dyDescent="0.3">
      <c r="A92" s="228"/>
      <c r="B92" s="257" t="s">
        <v>14</v>
      </c>
      <c r="C92" s="258"/>
      <c r="D92" s="258"/>
      <c r="E92" s="259"/>
      <c r="F92" s="252">
        <f>SUM(F87:F91)</f>
        <v>760</v>
      </c>
      <c r="G92" s="61">
        <f>SUM(G87:G91)</f>
        <v>38.07</v>
      </c>
      <c r="H92" s="61">
        <f>SUM(H87:H91)</f>
        <v>23.57</v>
      </c>
      <c r="I92" s="61">
        <f>SUM(I87:I91)</f>
        <v>88.789999999999992</v>
      </c>
      <c r="J92" s="61">
        <f>SUM(J87:J91)</f>
        <v>730.41000000000008</v>
      </c>
      <c r="K92" s="260" t="s">
        <v>0</v>
      </c>
      <c r="L92" s="261"/>
    </row>
    <row r="93" spans="1:12" ht="15.75" x14ac:dyDescent="0.25">
      <c r="A93" s="48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</row>
    <row r="94" spans="1:12" ht="20.25" x14ac:dyDescent="0.3">
      <c r="A94" s="40"/>
      <c r="B94" s="287" t="s">
        <v>17</v>
      </c>
      <c r="C94" s="287"/>
      <c r="D94" s="287"/>
      <c r="E94" s="287"/>
      <c r="F94" s="287"/>
      <c r="G94" s="287"/>
      <c r="H94" s="287"/>
      <c r="I94" s="287"/>
      <c r="J94" s="287"/>
      <c r="K94" s="287"/>
      <c r="L94" s="42"/>
    </row>
    <row r="95" spans="1:12" ht="25.5" x14ac:dyDescent="0.25">
      <c r="A95" s="58"/>
      <c r="B95" s="268"/>
      <c r="C95" s="266"/>
      <c r="D95" s="266"/>
      <c r="E95" s="266"/>
      <c r="F95" s="237"/>
      <c r="G95" s="414" t="s">
        <v>192</v>
      </c>
      <c r="H95" s="414"/>
      <c r="I95" s="414"/>
      <c r="J95" s="414"/>
      <c r="K95" s="266"/>
      <c r="L95" s="267"/>
    </row>
    <row r="96" spans="1:12" ht="18.75" x14ac:dyDescent="0.3">
      <c r="A96" s="62"/>
      <c r="B96" s="413" t="s">
        <v>35</v>
      </c>
      <c r="C96" s="411"/>
      <c r="D96" s="411"/>
      <c r="E96" s="411"/>
      <c r="F96" s="98" t="s">
        <v>86</v>
      </c>
      <c r="G96" s="98" t="s">
        <v>7</v>
      </c>
      <c r="H96" s="98" t="s">
        <v>39</v>
      </c>
      <c r="I96" s="98" t="s">
        <v>40</v>
      </c>
      <c r="J96" s="98" t="s">
        <v>10</v>
      </c>
      <c r="K96" s="411" t="s">
        <v>41</v>
      </c>
      <c r="L96" s="412"/>
    </row>
    <row r="97" spans="1:12" ht="18.75" x14ac:dyDescent="0.3">
      <c r="A97" s="63"/>
      <c r="B97" s="357" t="s">
        <v>72</v>
      </c>
      <c r="C97" s="358"/>
      <c r="D97" s="358"/>
      <c r="E97" s="359"/>
      <c r="F97" s="248">
        <v>110</v>
      </c>
      <c r="G97" s="74">
        <v>20.440000000000001</v>
      </c>
      <c r="H97" s="74">
        <v>5.63</v>
      </c>
      <c r="I97" s="74">
        <v>5.41</v>
      </c>
      <c r="J97" s="74">
        <v>161.1</v>
      </c>
      <c r="K97" s="268" t="s">
        <v>73</v>
      </c>
      <c r="L97" s="269"/>
    </row>
    <row r="98" spans="1:12" ht="18.75" x14ac:dyDescent="0.3">
      <c r="A98" s="63"/>
      <c r="B98" s="307" t="s">
        <v>120</v>
      </c>
      <c r="C98" s="308"/>
      <c r="D98" s="308"/>
      <c r="E98" s="308"/>
      <c r="F98" s="246"/>
      <c r="G98" s="74">
        <v>0.38</v>
      </c>
      <c r="H98" s="74">
        <v>1.04</v>
      </c>
      <c r="I98" s="74">
        <v>1.92</v>
      </c>
      <c r="J98" s="74">
        <v>18.829999999999998</v>
      </c>
      <c r="K98" s="268" t="s">
        <v>174</v>
      </c>
      <c r="L98" s="269"/>
    </row>
    <row r="99" spans="1:12" ht="18.75" x14ac:dyDescent="0.3">
      <c r="A99" s="62"/>
      <c r="B99" s="326" t="s">
        <v>70</v>
      </c>
      <c r="C99" s="327"/>
      <c r="D99" s="327"/>
      <c r="E99" s="328"/>
      <c r="F99" s="248">
        <v>150</v>
      </c>
      <c r="G99" s="74">
        <v>5.53</v>
      </c>
      <c r="H99" s="74">
        <v>4.78</v>
      </c>
      <c r="I99" s="74">
        <v>35.29</v>
      </c>
      <c r="J99" s="74">
        <v>206.4</v>
      </c>
      <c r="K99" s="268" t="s">
        <v>71</v>
      </c>
      <c r="L99" s="269"/>
    </row>
    <row r="100" spans="1:12" ht="18.75" x14ac:dyDescent="0.3">
      <c r="A100" s="62"/>
      <c r="B100" s="265" t="s">
        <v>26</v>
      </c>
      <c r="C100" s="266"/>
      <c r="D100" s="266"/>
      <c r="E100" s="267"/>
      <c r="F100" s="248">
        <v>10</v>
      </c>
      <c r="G100" s="74">
        <v>0.05</v>
      </c>
      <c r="H100" s="74">
        <v>8.25</v>
      </c>
      <c r="I100" s="74">
        <v>0.08</v>
      </c>
      <c r="J100" s="74">
        <v>74.8</v>
      </c>
      <c r="K100" s="268" t="s">
        <v>67</v>
      </c>
      <c r="L100" s="269"/>
    </row>
    <row r="101" spans="1:12" ht="18.75" x14ac:dyDescent="0.3">
      <c r="A101" s="62"/>
      <c r="B101" s="265" t="s">
        <v>121</v>
      </c>
      <c r="C101" s="266"/>
      <c r="D101" s="266"/>
      <c r="E101" s="267"/>
      <c r="F101" s="248">
        <v>200</v>
      </c>
      <c r="G101" s="74">
        <v>0.26</v>
      </c>
      <c r="H101" s="74">
        <v>0.03</v>
      </c>
      <c r="I101" s="74">
        <v>10.26</v>
      </c>
      <c r="J101" s="74">
        <v>43.8</v>
      </c>
      <c r="K101" s="268" t="s">
        <v>57</v>
      </c>
      <c r="L101" s="269"/>
    </row>
    <row r="102" spans="1:12" ht="18.75" x14ac:dyDescent="0.3">
      <c r="A102" s="63"/>
      <c r="B102" s="265" t="s">
        <v>11</v>
      </c>
      <c r="C102" s="266"/>
      <c r="D102" s="266"/>
      <c r="E102" s="267"/>
      <c r="F102" s="248">
        <v>40</v>
      </c>
      <c r="G102" s="147">
        <v>3.16</v>
      </c>
      <c r="H102" s="147">
        <v>0.4</v>
      </c>
      <c r="I102" s="147">
        <v>19.34</v>
      </c>
      <c r="J102" s="147">
        <v>94.6</v>
      </c>
      <c r="K102" s="273"/>
      <c r="L102" s="274"/>
    </row>
    <row r="103" spans="1:12" ht="18.75" x14ac:dyDescent="0.3">
      <c r="A103" s="62"/>
      <c r="B103" s="300" t="s">
        <v>14</v>
      </c>
      <c r="C103" s="298"/>
      <c r="D103" s="298"/>
      <c r="E103" s="301"/>
      <c r="F103" s="434">
        <f>SUM(F97:F102)</f>
        <v>510</v>
      </c>
      <c r="G103" s="435">
        <f>SUM(G97:G102)</f>
        <v>29.820000000000004</v>
      </c>
      <c r="H103" s="435">
        <f>SUM(H97:H102)</f>
        <v>20.13</v>
      </c>
      <c r="I103" s="435">
        <f>SUM(I97:I102)</f>
        <v>72.3</v>
      </c>
      <c r="J103" s="435">
        <f>SUM(J97:J102)</f>
        <v>599.53000000000009</v>
      </c>
      <c r="K103" s="410" t="s">
        <v>0</v>
      </c>
      <c r="L103" s="299"/>
    </row>
    <row r="104" spans="1:12" ht="25.5" x14ac:dyDescent="0.25">
      <c r="A104" s="228"/>
      <c r="B104" s="429"/>
      <c r="C104" s="389"/>
      <c r="D104" s="389"/>
      <c r="E104" s="389"/>
      <c r="F104" s="256"/>
      <c r="G104" s="430"/>
      <c r="H104" s="426" t="s">
        <v>193</v>
      </c>
      <c r="I104" s="430"/>
      <c r="J104" s="430"/>
      <c r="K104" s="389"/>
      <c r="L104" s="390"/>
    </row>
    <row r="105" spans="1:12" ht="15.75" x14ac:dyDescent="0.25">
      <c r="A105" s="228"/>
      <c r="B105" s="378" t="s">
        <v>35</v>
      </c>
      <c r="C105" s="379"/>
      <c r="D105" s="379"/>
      <c r="E105" s="380"/>
      <c r="F105" s="98" t="s">
        <v>86</v>
      </c>
      <c r="G105" s="98" t="s">
        <v>7</v>
      </c>
      <c r="H105" s="98" t="s">
        <v>39</v>
      </c>
      <c r="I105" s="98" t="s">
        <v>40</v>
      </c>
      <c r="J105" s="98" t="s">
        <v>10</v>
      </c>
      <c r="K105" s="277" t="s">
        <v>41</v>
      </c>
      <c r="L105" s="278"/>
    </row>
    <row r="106" spans="1:12" ht="15.75" x14ac:dyDescent="0.25">
      <c r="A106" s="228"/>
      <c r="B106" s="282" t="s">
        <v>130</v>
      </c>
      <c r="C106" s="283"/>
      <c r="D106" s="283"/>
      <c r="E106" s="284"/>
      <c r="F106" s="253">
        <v>200</v>
      </c>
      <c r="G106" s="197">
        <v>3.64</v>
      </c>
      <c r="H106" s="197">
        <v>4.1500000000000004</v>
      </c>
      <c r="I106" s="197">
        <v>13.36</v>
      </c>
      <c r="J106" s="197">
        <v>105.78</v>
      </c>
      <c r="K106" s="316" t="s">
        <v>131</v>
      </c>
      <c r="L106" s="317"/>
    </row>
    <row r="107" spans="1:12" ht="15.75" x14ac:dyDescent="0.25">
      <c r="A107" s="228"/>
      <c r="B107" s="270" t="s">
        <v>129</v>
      </c>
      <c r="C107" s="271"/>
      <c r="D107" s="271"/>
      <c r="E107" s="272"/>
      <c r="F107" s="241"/>
      <c r="G107" s="64"/>
      <c r="H107" s="64"/>
      <c r="I107" s="64"/>
      <c r="J107" s="64"/>
      <c r="K107" s="319"/>
      <c r="L107" s="320"/>
    </row>
    <row r="108" spans="1:12" ht="15.75" x14ac:dyDescent="0.25">
      <c r="A108" s="228"/>
      <c r="B108" s="318" t="s">
        <v>79</v>
      </c>
      <c r="C108" s="273"/>
      <c r="D108" s="273"/>
      <c r="E108" s="273"/>
      <c r="F108" s="248">
        <v>150</v>
      </c>
      <c r="G108" s="74">
        <v>3.42</v>
      </c>
      <c r="H108" s="74">
        <v>7.8</v>
      </c>
      <c r="I108" s="74">
        <v>23.82</v>
      </c>
      <c r="J108" s="74">
        <v>179.64</v>
      </c>
      <c r="K108" s="268" t="s">
        <v>167</v>
      </c>
      <c r="L108" s="269"/>
    </row>
    <row r="109" spans="1:12" ht="15.75" x14ac:dyDescent="0.25">
      <c r="A109" s="228"/>
      <c r="B109" s="265" t="s">
        <v>80</v>
      </c>
      <c r="C109" s="266"/>
      <c r="D109" s="266"/>
      <c r="E109" s="267"/>
      <c r="F109" s="248">
        <v>105</v>
      </c>
      <c r="G109" s="147">
        <v>13.69</v>
      </c>
      <c r="H109" s="147">
        <v>3.53</v>
      </c>
      <c r="I109" s="147">
        <v>7.25</v>
      </c>
      <c r="J109" s="147">
        <v>116.18</v>
      </c>
      <c r="K109" s="275" t="s">
        <v>170</v>
      </c>
      <c r="L109" s="276"/>
    </row>
    <row r="110" spans="1:12" ht="15.75" x14ac:dyDescent="0.25">
      <c r="A110" s="228"/>
      <c r="B110" s="265" t="s">
        <v>128</v>
      </c>
      <c r="C110" s="266"/>
      <c r="D110" s="266"/>
      <c r="E110" s="267"/>
      <c r="F110" s="238"/>
      <c r="G110" s="147">
        <v>0.03</v>
      </c>
      <c r="H110" s="198">
        <v>4.13</v>
      </c>
      <c r="I110" s="198">
        <v>0.04</v>
      </c>
      <c r="J110" s="147">
        <v>37.4</v>
      </c>
      <c r="K110" s="268" t="s">
        <v>67</v>
      </c>
      <c r="L110" s="269"/>
    </row>
    <row r="111" spans="1:12" ht="15.75" x14ac:dyDescent="0.25">
      <c r="A111" s="228"/>
      <c r="B111" s="265" t="s">
        <v>90</v>
      </c>
      <c r="C111" s="266"/>
      <c r="D111" s="266"/>
      <c r="E111" s="267"/>
      <c r="F111" s="248">
        <v>60</v>
      </c>
      <c r="G111" s="74">
        <v>0.66</v>
      </c>
      <c r="H111" s="74">
        <v>0.12</v>
      </c>
      <c r="I111" s="74">
        <v>2.2799999999999998</v>
      </c>
      <c r="J111" s="74">
        <v>13.2</v>
      </c>
      <c r="K111" s="266" t="s">
        <v>178</v>
      </c>
      <c r="L111" s="269"/>
    </row>
    <row r="112" spans="1:12" ht="15.75" x14ac:dyDescent="0.25">
      <c r="A112" s="228"/>
      <c r="B112" s="325" t="s">
        <v>126</v>
      </c>
      <c r="C112" s="285"/>
      <c r="D112" s="285"/>
      <c r="E112" s="285"/>
      <c r="F112" s="238">
        <v>200</v>
      </c>
      <c r="G112" s="74">
        <v>0.16</v>
      </c>
      <c r="H112" s="74">
        <v>0.16</v>
      </c>
      <c r="I112" s="74">
        <v>13.9</v>
      </c>
      <c r="J112" s="169">
        <v>58.7</v>
      </c>
      <c r="K112" s="266" t="s">
        <v>93</v>
      </c>
      <c r="L112" s="269"/>
    </row>
    <row r="113" spans="1:12" ht="15.75" x14ac:dyDescent="0.25">
      <c r="A113" s="228"/>
      <c r="B113" s="265" t="s">
        <v>11</v>
      </c>
      <c r="C113" s="266"/>
      <c r="D113" s="266"/>
      <c r="E113" s="267"/>
      <c r="F113" s="238">
        <v>50</v>
      </c>
      <c r="G113" s="147">
        <v>3.95</v>
      </c>
      <c r="H113" s="147">
        <v>0.5</v>
      </c>
      <c r="I113" s="147">
        <v>24.18</v>
      </c>
      <c r="J113" s="147">
        <v>118.25</v>
      </c>
      <c r="K113" s="273"/>
      <c r="L113" s="274"/>
    </row>
    <row r="114" spans="1:12" ht="16.5" thickBot="1" x14ac:dyDescent="0.3">
      <c r="A114" s="228"/>
      <c r="B114" s="262" t="s">
        <v>14</v>
      </c>
      <c r="C114" s="263"/>
      <c r="D114" s="263"/>
      <c r="E114" s="264"/>
      <c r="F114" s="252">
        <f>SUM(F106:F113)</f>
        <v>765</v>
      </c>
      <c r="G114" s="61">
        <f>SUM(G106:G113)</f>
        <v>25.55</v>
      </c>
      <c r="H114" s="61">
        <f>SUM(H106:H113)</f>
        <v>20.39</v>
      </c>
      <c r="I114" s="61">
        <f>SUM(I106:I113)</f>
        <v>84.83</v>
      </c>
      <c r="J114" s="61">
        <f>SUM(J106:J113)</f>
        <v>629.14999999999986</v>
      </c>
      <c r="K114" s="293" t="s">
        <v>0</v>
      </c>
      <c r="L114" s="294"/>
    </row>
    <row r="115" spans="1:12" ht="18.75" x14ac:dyDescent="0.3">
      <c r="A115" s="40"/>
      <c r="B115" s="42"/>
      <c r="C115" s="42"/>
      <c r="D115" s="42"/>
      <c r="E115" s="42"/>
      <c r="F115" s="42"/>
      <c r="G115" s="41"/>
      <c r="H115" s="43"/>
      <c r="I115" s="43"/>
      <c r="J115" s="43"/>
      <c r="K115" s="42"/>
      <c r="L115" s="42"/>
    </row>
    <row r="116" spans="1:12" ht="18.75" x14ac:dyDescent="0.3">
      <c r="A116" s="40"/>
      <c r="B116" s="42"/>
      <c r="C116" s="42"/>
      <c r="D116" s="42"/>
      <c r="E116" s="42"/>
      <c r="F116" s="42"/>
      <c r="G116" s="41"/>
      <c r="H116" s="43"/>
      <c r="I116" s="43"/>
      <c r="J116" s="43"/>
      <c r="K116" s="42"/>
      <c r="L116" s="42"/>
    </row>
    <row r="117" spans="1:12" ht="18.75" x14ac:dyDescent="0.3">
      <c r="A117" s="40"/>
      <c r="B117" s="42"/>
      <c r="C117" s="42"/>
      <c r="D117" s="42"/>
      <c r="E117" s="42"/>
      <c r="F117" s="42"/>
      <c r="G117" s="41"/>
      <c r="H117" s="43"/>
      <c r="I117" s="43"/>
      <c r="J117" s="43"/>
      <c r="K117" s="42"/>
      <c r="L117" s="42"/>
    </row>
    <row r="118" spans="1:12" ht="13.5" customHeight="1" x14ac:dyDescent="0.3">
      <c r="A118" s="40"/>
      <c r="B118" s="42"/>
      <c r="C118" s="42"/>
      <c r="D118" s="42"/>
      <c r="E118" s="42"/>
      <c r="F118" s="42"/>
      <c r="G118" s="41"/>
      <c r="H118" s="43"/>
      <c r="I118" s="43"/>
      <c r="J118" s="43"/>
      <c r="K118" s="42"/>
      <c r="L118" s="42"/>
    </row>
    <row r="119" spans="1:12" ht="18.75" hidden="1" x14ac:dyDescent="0.3">
      <c r="A119" s="40"/>
      <c r="B119" s="42"/>
      <c r="C119" s="42"/>
      <c r="D119" s="42"/>
      <c r="E119" s="42"/>
      <c r="F119" s="42"/>
      <c r="G119" s="41"/>
      <c r="H119" s="43"/>
      <c r="I119" s="43"/>
      <c r="J119" s="43"/>
      <c r="K119" s="42"/>
      <c r="L119" s="42"/>
    </row>
    <row r="120" spans="1:12" ht="26.25" x14ac:dyDescent="0.3">
      <c r="A120" s="40"/>
      <c r="B120" s="296" t="s">
        <v>19</v>
      </c>
      <c r="C120" s="296"/>
      <c r="D120" s="296"/>
      <c r="E120" s="296"/>
      <c r="F120" s="296"/>
      <c r="G120" s="296"/>
      <c r="H120" s="296"/>
      <c r="I120" s="296"/>
      <c r="J120" s="296"/>
      <c r="K120" s="296"/>
      <c r="L120" s="42"/>
    </row>
    <row r="121" spans="1:12" ht="18" customHeight="1" x14ac:dyDescent="0.3">
      <c r="A121" s="40"/>
      <c r="B121" s="42"/>
      <c r="C121" s="42"/>
      <c r="D121" s="42"/>
      <c r="E121" s="42"/>
      <c r="F121" s="42"/>
      <c r="G121" s="41"/>
      <c r="H121" s="43"/>
      <c r="I121" s="43"/>
      <c r="J121" s="43"/>
      <c r="K121" s="42"/>
      <c r="L121" s="42"/>
    </row>
    <row r="122" spans="1:12" ht="18.75" hidden="1" x14ac:dyDescent="0.3">
      <c r="A122" s="40"/>
      <c r="B122" s="42"/>
      <c r="C122" s="42"/>
      <c r="D122" s="42"/>
      <c r="E122" s="42"/>
      <c r="F122" s="42"/>
      <c r="G122" s="41"/>
      <c r="H122" s="43"/>
      <c r="I122" s="43"/>
      <c r="J122" s="43"/>
      <c r="K122" s="42"/>
      <c r="L122" s="42"/>
    </row>
    <row r="123" spans="1:12" ht="29.25" hidden="1" customHeight="1" x14ac:dyDescent="0.3">
      <c r="A123" s="40"/>
      <c r="B123" s="42"/>
      <c r="C123" s="42"/>
      <c r="D123" s="42"/>
      <c r="E123" s="42"/>
      <c r="F123" s="42"/>
      <c r="G123" s="41"/>
      <c r="H123" s="43"/>
      <c r="I123" s="43"/>
      <c r="J123" s="43"/>
      <c r="K123" s="42"/>
      <c r="L123" s="42"/>
    </row>
    <row r="124" spans="1:12" ht="30" customHeight="1" x14ac:dyDescent="0.3">
      <c r="A124" s="40"/>
      <c r="B124" s="287" t="s">
        <v>20</v>
      </c>
      <c r="C124" s="287"/>
      <c r="D124" s="287"/>
      <c r="E124" s="287"/>
      <c r="F124" s="287"/>
      <c r="G124" s="287"/>
      <c r="H124" s="287"/>
      <c r="I124" s="287"/>
      <c r="J124" s="287"/>
      <c r="K124" s="287"/>
      <c r="L124" s="42"/>
    </row>
    <row r="125" spans="1:12" ht="25.5" x14ac:dyDescent="0.25">
      <c r="A125" s="58"/>
      <c r="B125" s="268"/>
      <c r="C125" s="266"/>
      <c r="D125" s="266"/>
      <c r="E125" s="266"/>
      <c r="F125" s="237"/>
      <c r="G125" s="414" t="s">
        <v>192</v>
      </c>
      <c r="H125" s="414"/>
      <c r="I125" s="414"/>
      <c r="J125" s="414"/>
      <c r="K125" s="266"/>
      <c r="L125" s="267"/>
    </row>
    <row r="126" spans="1:12" ht="18.75" x14ac:dyDescent="0.3">
      <c r="A126" s="63"/>
      <c r="B126" s="279" t="s">
        <v>35</v>
      </c>
      <c r="C126" s="280"/>
      <c r="D126" s="280"/>
      <c r="E126" s="281"/>
      <c r="F126" s="98" t="s">
        <v>86</v>
      </c>
      <c r="G126" s="98" t="s">
        <v>7</v>
      </c>
      <c r="H126" s="98" t="s">
        <v>39</v>
      </c>
      <c r="I126" s="98" t="s">
        <v>40</v>
      </c>
      <c r="J126" s="98" t="s">
        <v>10</v>
      </c>
      <c r="K126" s="277" t="s">
        <v>41</v>
      </c>
      <c r="L126" s="278"/>
    </row>
    <row r="127" spans="1:12" ht="18.75" x14ac:dyDescent="0.3">
      <c r="A127" s="62"/>
      <c r="B127" s="282" t="s">
        <v>49</v>
      </c>
      <c r="C127" s="283"/>
      <c r="D127" s="283"/>
      <c r="E127" s="284"/>
      <c r="F127" s="253">
        <v>150</v>
      </c>
      <c r="G127" s="97">
        <v>3.66</v>
      </c>
      <c r="H127" s="97">
        <v>6.32</v>
      </c>
      <c r="I127" s="97">
        <v>26.83</v>
      </c>
      <c r="J127" s="97">
        <v>179.27</v>
      </c>
      <c r="K127" s="311" t="s">
        <v>75</v>
      </c>
      <c r="L127" s="312"/>
    </row>
    <row r="128" spans="1:12" ht="18.75" x14ac:dyDescent="0.3">
      <c r="A128" s="62"/>
      <c r="B128" s="270" t="s">
        <v>74</v>
      </c>
      <c r="C128" s="271"/>
      <c r="D128" s="271"/>
      <c r="E128" s="272"/>
      <c r="F128" s="241"/>
      <c r="G128" s="64"/>
      <c r="H128" s="64"/>
      <c r="I128" s="64"/>
      <c r="J128" s="64"/>
      <c r="K128" s="277"/>
      <c r="L128" s="278"/>
    </row>
    <row r="129" spans="1:12" ht="18.75" x14ac:dyDescent="0.25">
      <c r="A129" s="58"/>
      <c r="B129" s="265" t="s">
        <v>30</v>
      </c>
      <c r="C129" s="266"/>
      <c r="D129" s="266"/>
      <c r="E129" s="267"/>
      <c r="F129" s="246">
        <v>40</v>
      </c>
      <c r="G129" s="147">
        <v>5.08</v>
      </c>
      <c r="H129" s="147">
        <v>4.5999999999999996</v>
      </c>
      <c r="I129" s="147">
        <v>0.28000000000000003</v>
      </c>
      <c r="J129" s="147">
        <v>62.8</v>
      </c>
      <c r="K129" s="285" t="s">
        <v>63</v>
      </c>
      <c r="L129" s="286"/>
    </row>
    <row r="130" spans="1:12" ht="18.75" x14ac:dyDescent="0.3">
      <c r="A130" s="62"/>
      <c r="B130" s="265" t="s">
        <v>28</v>
      </c>
      <c r="C130" s="266"/>
      <c r="D130" s="266"/>
      <c r="E130" s="267"/>
      <c r="F130" s="248">
        <v>15</v>
      </c>
      <c r="G130" s="74">
        <v>3.48</v>
      </c>
      <c r="H130" s="74">
        <v>4.43</v>
      </c>
      <c r="I130" s="74" t="s">
        <v>2</v>
      </c>
      <c r="J130" s="74">
        <v>54.6</v>
      </c>
      <c r="K130" s="268" t="s">
        <v>61</v>
      </c>
      <c r="L130" s="269"/>
    </row>
    <row r="131" spans="1:12" ht="18.75" x14ac:dyDescent="0.3">
      <c r="A131" s="63"/>
      <c r="B131" s="265" t="s">
        <v>114</v>
      </c>
      <c r="C131" s="266"/>
      <c r="D131" s="266"/>
      <c r="E131" s="267"/>
      <c r="F131" s="238">
        <v>200</v>
      </c>
      <c r="G131" s="74">
        <v>3.87</v>
      </c>
      <c r="H131" s="74">
        <v>3.8</v>
      </c>
      <c r="I131" s="74">
        <v>15.09</v>
      </c>
      <c r="J131" s="74">
        <v>111.46</v>
      </c>
      <c r="K131" s="268" t="s">
        <v>60</v>
      </c>
      <c r="L131" s="269"/>
    </row>
    <row r="132" spans="1:12" ht="0.75" hidden="1" customHeight="1" x14ac:dyDescent="0.3">
      <c r="A132" s="63"/>
      <c r="B132" s="265"/>
      <c r="C132" s="266"/>
      <c r="D132" s="266"/>
      <c r="E132" s="267"/>
      <c r="F132" s="248"/>
      <c r="G132" s="59"/>
      <c r="H132" s="59"/>
      <c r="I132" s="59"/>
      <c r="J132" s="59"/>
      <c r="K132" s="268"/>
      <c r="L132" s="269"/>
    </row>
    <row r="133" spans="1:12" ht="18.75" x14ac:dyDescent="0.3">
      <c r="A133" s="63"/>
      <c r="B133" s="265" t="s">
        <v>11</v>
      </c>
      <c r="C133" s="266"/>
      <c r="D133" s="266"/>
      <c r="E133" s="267"/>
      <c r="F133" s="248">
        <v>40</v>
      </c>
      <c r="G133" s="147">
        <v>3.16</v>
      </c>
      <c r="H133" s="147">
        <v>0.4</v>
      </c>
      <c r="I133" s="147">
        <v>19.34</v>
      </c>
      <c r="J133" s="147">
        <v>94.6</v>
      </c>
      <c r="K133" s="273"/>
      <c r="L133" s="274"/>
    </row>
    <row r="134" spans="1:12" ht="18.75" x14ac:dyDescent="0.25">
      <c r="A134" s="58"/>
      <c r="B134" s="265" t="s">
        <v>22</v>
      </c>
      <c r="C134" s="266"/>
      <c r="D134" s="266"/>
      <c r="E134" s="267"/>
      <c r="F134" s="248">
        <v>130</v>
      </c>
      <c r="G134" s="74">
        <v>1.17</v>
      </c>
      <c r="H134" s="179">
        <v>0.26</v>
      </c>
      <c r="I134" s="74">
        <v>10.53</v>
      </c>
      <c r="J134" s="74">
        <v>52</v>
      </c>
      <c r="K134" s="268" t="s">
        <v>48</v>
      </c>
      <c r="L134" s="269"/>
    </row>
    <row r="135" spans="1:12" ht="18.75" x14ac:dyDescent="0.3">
      <c r="A135" s="62"/>
      <c r="B135" s="431" t="s">
        <v>14</v>
      </c>
      <c r="C135" s="432"/>
      <c r="D135" s="432"/>
      <c r="E135" s="433"/>
      <c r="F135" s="434">
        <f>SUM(F127:F134)</f>
        <v>575</v>
      </c>
      <c r="G135" s="435">
        <f>SUM(G127:G134)</f>
        <v>20.420000000000002</v>
      </c>
      <c r="H135" s="435">
        <f>SUM(H127:H134)</f>
        <v>19.809999999999999</v>
      </c>
      <c r="I135" s="435">
        <f>SUM(I127:I134)</f>
        <v>72.070000000000007</v>
      </c>
      <c r="J135" s="435">
        <f>SUM(J127:J134)</f>
        <v>554.73</v>
      </c>
      <c r="K135" s="436" t="s">
        <v>0</v>
      </c>
      <c r="L135" s="437"/>
    </row>
    <row r="136" spans="1:12" ht="25.5" x14ac:dyDescent="0.25">
      <c r="A136" s="228"/>
      <c r="B136" s="429"/>
      <c r="C136" s="389"/>
      <c r="D136" s="389"/>
      <c r="E136" s="389"/>
      <c r="F136" s="256"/>
      <c r="G136" s="430"/>
      <c r="H136" s="426" t="s">
        <v>193</v>
      </c>
      <c r="I136" s="430"/>
      <c r="J136" s="430"/>
      <c r="K136" s="389"/>
      <c r="L136" s="390"/>
    </row>
    <row r="137" spans="1:12" ht="15.75" x14ac:dyDescent="0.25">
      <c r="A137" s="228"/>
      <c r="B137" s="378" t="s">
        <v>35</v>
      </c>
      <c r="C137" s="379"/>
      <c r="D137" s="379"/>
      <c r="E137" s="380"/>
      <c r="F137" s="98" t="s">
        <v>86</v>
      </c>
      <c r="G137" s="98" t="s">
        <v>7</v>
      </c>
      <c r="H137" s="98" t="s">
        <v>39</v>
      </c>
      <c r="I137" s="98" t="s">
        <v>40</v>
      </c>
      <c r="J137" s="98" t="s">
        <v>10</v>
      </c>
      <c r="K137" s="277" t="s">
        <v>41</v>
      </c>
      <c r="L137" s="278"/>
    </row>
    <row r="138" spans="1:12" ht="15.75" x14ac:dyDescent="0.25">
      <c r="A138" s="228"/>
      <c r="B138" s="282" t="s">
        <v>97</v>
      </c>
      <c r="C138" s="283"/>
      <c r="D138" s="283"/>
      <c r="E138" s="284"/>
      <c r="F138" s="253">
        <v>210</v>
      </c>
      <c r="G138" s="197">
        <v>1.66</v>
      </c>
      <c r="H138" s="197">
        <v>4.66</v>
      </c>
      <c r="I138" s="197">
        <v>8.1199999999999992</v>
      </c>
      <c r="J138" s="197">
        <v>81.53</v>
      </c>
      <c r="K138" s="316" t="s">
        <v>98</v>
      </c>
      <c r="L138" s="317"/>
    </row>
    <row r="139" spans="1:12" ht="15.75" x14ac:dyDescent="0.25">
      <c r="A139" s="228"/>
      <c r="B139" s="270" t="s">
        <v>125</v>
      </c>
      <c r="C139" s="271"/>
      <c r="D139" s="271"/>
      <c r="E139" s="272"/>
      <c r="F139" s="254"/>
      <c r="G139" s="166"/>
      <c r="H139" s="166"/>
      <c r="I139" s="166"/>
      <c r="J139" s="166"/>
      <c r="K139" s="313"/>
      <c r="L139" s="314"/>
    </row>
    <row r="140" spans="1:12" ht="15.75" x14ac:dyDescent="0.25">
      <c r="A140" s="228"/>
      <c r="B140" s="265" t="s">
        <v>132</v>
      </c>
      <c r="C140" s="266"/>
      <c r="D140" s="266"/>
      <c r="E140" s="267"/>
      <c r="F140" s="248">
        <v>150</v>
      </c>
      <c r="G140" s="74">
        <v>6.31</v>
      </c>
      <c r="H140" s="74">
        <v>3.3</v>
      </c>
      <c r="I140" s="74">
        <v>28.57</v>
      </c>
      <c r="J140" s="74">
        <v>168.96</v>
      </c>
      <c r="K140" s="268" t="s">
        <v>133</v>
      </c>
      <c r="L140" s="269"/>
    </row>
    <row r="141" spans="1:12" ht="15.75" x14ac:dyDescent="0.25">
      <c r="A141" s="228"/>
      <c r="B141" s="265" t="s">
        <v>134</v>
      </c>
      <c r="C141" s="266"/>
      <c r="D141" s="266"/>
      <c r="E141" s="267"/>
      <c r="F141" s="246">
        <v>100</v>
      </c>
      <c r="G141" s="147">
        <v>14.96</v>
      </c>
      <c r="H141" s="147">
        <v>15.53</v>
      </c>
      <c r="I141" s="147">
        <v>2.6</v>
      </c>
      <c r="J141" s="147">
        <v>209.83</v>
      </c>
      <c r="K141" s="268" t="s">
        <v>135</v>
      </c>
      <c r="L141" s="269"/>
    </row>
    <row r="142" spans="1:12" ht="15.75" x14ac:dyDescent="0.25">
      <c r="A142" s="228"/>
      <c r="B142" s="282" t="s">
        <v>136</v>
      </c>
      <c r="C142" s="283"/>
      <c r="D142" s="283"/>
      <c r="E142" s="284"/>
      <c r="F142" s="245">
        <v>60</v>
      </c>
      <c r="G142" s="164">
        <v>1.04</v>
      </c>
      <c r="H142" s="164">
        <v>4.1500000000000004</v>
      </c>
      <c r="I142" s="164">
        <v>5.86</v>
      </c>
      <c r="J142" s="164">
        <v>65.34</v>
      </c>
      <c r="K142" s="316" t="s">
        <v>138</v>
      </c>
      <c r="L142" s="317"/>
    </row>
    <row r="143" spans="1:12" ht="15.75" x14ac:dyDescent="0.25">
      <c r="A143" s="228"/>
      <c r="B143" s="270" t="s">
        <v>137</v>
      </c>
      <c r="C143" s="271"/>
      <c r="D143" s="271"/>
      <c r="E143" s="271"/>
      <c r="F143" s="254"/>
      <c r="G143" s="166"/>
      <c r="H143" s="166"/>
      <c r="I143" s="166"/>
      <c r="J143" s="210"/>
      <c r="K143" s="384"/>
      <c r="L143" s="385"/>
    </row>
    <row r="144" spans="1:12" ht="15.75" x14ac:dyDescent="0.25">
      <c r="A144" s="228"/>
      <c r="B144" s="388" t="s">
        <v>101</v>
      </c>
      <c r="C144" s="389"/>
      <c r="D144" s="389"/>
      <c r="E144" s="390"/>
      <c r="F144" s="241">
        <v>200</v>
      </c>
      <c r="G144" s="188">
        <v>1</v>
      </c>
      <c r="H144" s="211" t="s">
        <v>177</v>
      </c>
      <c r="I144" s="188">
        <v>20.2</v>
      </c>
      <c r="J144" s="171">
        <v>84.8</v>
      </c>
      <c r="K144" s="319"/>
      <c r="L144" s="320"/>
    </row>
    <row r="145" spans="1:12" ht="15.75" x14ac:dyDescent="0.25">
      <c r="A145" s="228"/>
      <c r="B145" s="265" t="s">
        <v>11</v>
      </c>
      <c r="C145" s="266"/>
      <c r="D145" s="266"/>
      <c r="E145" s="267"/>
      <c r="F145" s="238">
        <v>50</v>
      </c>
      <c r="G145" s="147">
        <v>3.95</v>
      </c>
      <c r="H145" s="147">
        <v>0.5</v>
      </c>
      <c r="I145" s="147">
        <v>24.18</v>
      </c>
      <c r="J145" s="147">
        <v>118.25</v>
      </c>
      <c r="K145" s="273"/>
      <c r="L145" s="274"/>
    </row>
    <row r="146" spans="1:12" ht="16.5" thickBot="1" x14ac:dyDescent="0.3">
      <c r="A146" s="228"/>
      <c r="B146" s="257" t="s">
        <v>14</v>
      </c>
      <c r="C146" s="258"/>
      <c r="D146" s="258"/>
      <c r="E146" s="259"/>
      <c r="F146" s="252">
        <f>SUM(F138:F145)</f>
        <v>770</v>
      </c>
      <c r="G146" s="61">
        <f>SUM(G138:G145)</f>
        <v>28.919999999999998</v>
      </c>
      <c r="H146" s="61">
        <f>SUM(H138:H145)</f>
        <v>28.14</v>
      </c>
      <c r="I146" s="61">
        <f>SUM(I138:I145)</f>
        <v>89.53</v>
      </c>
      <c r="J146" s="61">
        <f>SUM(J138:J145)</f>
        <v>728.71</v>
      </c>
      <c r="K146" s="260" t="s">
        <v>0</v>
      </c>
      <c r="L146" s="261"/>
    </row>
    <row r="147" spans="1:12" ht="18.75" x14ac:dyDescent="0.3">
      <c r="A147" s="40"/>
      <c r="B147" s="42"/>
      <c r="C147" s="42"/>
      <c r="D147" s="42"/>
      <c r="E147" s="42"/>
      <c r="F147" s="42"/>
      <c r="G147" s="41"/>
      <c r="H147" s="43"/>
      <c r="I147" s="43"/>
      <c r="J147" s="43"/>
      <c r="K147" s="42"/>
      <c r="L147" s="42"/>
    </row>
    <row r="148" spans="1:12" ht="20.25" x14ac:dyDescent="0.3">
      <c r="A148" s="40"/>
      <c r="B148" s="287" t="s">
        <v>13</v>
      </c>
      <c r="C148" s="287"/>
      <c r="D148" s="287"/>
      <c r="E148" s="287"/>
      <c r="F148" s="287"/>
      <c r="G148" s="287"/>
      <c r="H148" s="287"/>
      <c r="I148" s="287"/>
      <c r="J148" s="287"/>
      <c r="K148" s="287"/>
      <c r="L148" s="251"/>
    </row>
    <row r="149" spans="1:12" ht="25.5" x14ac:dyDescent="0.25">
      <c r="A149" s="58"/>
      <c r="B149" s="268"/>
      <c r="C149" s="266"/>
      <c r="D149" s="266"/>
      <c r="E149" s="266"/>
      <c r="F149" s="237"/>
      <c r="G149" s="414" t="s">
        <v>192</v>
      </c>
      <c r="H149" s="414"/>
      <c r="I149" s="414"/>
      <c r="J149" s="414"/>
      <c r="K149" s="266"/>
      <c r="L149" s="267"/>
    </row>
    <row r="150" spans="1:12" ht="18.75" x14ac:dyDescent="0.3">
      <c r="A150" s="62"/>
      <c r="B150" s="279" t="s">
        <v>35</v>
      </c>
      <c r="C150" s="280"/>
      <c r="D150" s="280"/>
      <c r="E150" s="281"/>
      <c r="F150" s="98" t="s">
        <v>86</v>
      </c>
      <c r="G150" s="98" t="s">
        <v>7</v>
      </c>
      <c r="H150" s="98" t="s">
        <v>39</v>
      </c>
      <c r="I150" s="98" t="s">
        <v>40</v>
      </c>
      <c r="J150" s="98" t="s">
        <v>10</v>
      </c>
      <c r="K150" s="277" t="s">
        <v>41</v>
      </c>
      <c r="L150" s="278"/>
    </row>
    <row r="151" spans="1:12" ht="18.75" x14ac:dyDescent="0.3">
      <c r="A151" s="63"/>
      <c r="B151" s="265" t="s">
        <v>77</v>
      </c>
      <c r="C151" s="266"/>
      <c r="D151" s="266"/>
      <c r="E151" s="267"/>
      <c r="F151" s="248">
        <v>150</v>
      </c>
      <c r="G151" s="74">
        <v>5.52</v>
      </c>
      <c r="H151" s="169">
        <v>3.08</v>
      </c>
      <c r="I151" s="169">
        <v>34.270000000000003</v>
      </c>
      <c r="J151" s="169">
        <v>186.94</v>
      </c>
      <c r="K151" s="268" t="s">
        <v>133</v>
      </c>
      <c r="L151" s="269"/>
    </row>
    <row r="152" spans="1:12" ht="18.75" x14ac:dyDescent="0.3">
      <c r="A152" s="63"/>
      <c r="B152" s="282" t="s">
        <v>78</v>
      </c>
      <c r="C152" s="283"/>
      <c r="D152" s="283"/>
      <c r="E152" s="284"/>
      <c r="F152" s="248">
        <v>110</v>
      </c>
      <c r="G152" s="74">
        <v>12.39</v>
      </c>
      <c r="H152" s="188">
        <v>11.61</v>
      </c>
      <c r="I152" s="188">
        <v>10.47</v>
      </c>
      <c r="J152" s="188">
        <v>196.52</v>
      </c>
      <c r="K152" s="268" t="s">
        <v>175</v>
      </c>
      <c r="L152" s="269"/>
    </row>
    <row r="153" spans="1:12" ht="18.75" x14ac:dyDescent="0.3">
      <c r="A153" s="63"/>
      <c r="B153" s="270" t="s">
        <v>120</v>
      </c>
      <c r="C153" s="271"/>
      <c r="D153" s="271"/>
      <c r="E153" s="272"/>
      <c r="F153" s="238"/>
      <c r="G153" s="74">
        <v>0.38</v>
      </c>
      <c r="H153" s="74">
        <v>1.04</v>
      </c>
      <c r="I153" s="74">
        <v>1.92</v>
      </c>
      <c r="J153" s="74">
        <v>18.829999999999998</v>
      </c>
      <c r="K153" s="268" t="s">
        <v>176</v>
      </c>
      <c r="L153" s="269"/>
    </row>
    <row r="154" spans="1:12" ht="18.75" x14ac:dyDescent="0.3">
      <c r="A154" s="63"/>
      <c r="B154" s="270" t="s">
        <v>119</v>
      </c>
      <c r="C154" s="271"/>
      <c r="D154" s="271"/>
      <c r="E154" s="272"/>
      <c r="F154" s="238">
        <v>200</v>
      </c>
      <c r="G154" s="74">
        <v>0.2</v>
      </c>
      <c r="H154" s="74">
        <v>0.02</v>
      </c>
      <c r="I154" s="74">
        <v>10.050000000000001</v>
      </c>
      <c r="J154" s="74">
        <v>41.42</v>
      </c>
      <c r="K154" s="268" t="s">
        <v>66</v>
      </c>
      <c r="L154" s="269"/>
    </row>
    <row r="155" spans="1:12" ht="18" customHeight="1" x14ac:dyDescent="0.3">
      <c r="A155" s="63"/>
      <c r="B155" s="265" t="s">
        <v>11</v>
      </c>
      <c r="C155" s="266"/>
      <c r="D155" s="266"/>
      <c r="E155" s="267"/>
      <c r="F155" s="238">
        <v>40</v>
      </c>
      <c r="G155" s="147">
        <v>3.16</v>
      </c>
      <c r="H155" s="147">
        <v>0.4</v>
      </c>
      <c r="I155" s="147">
        <v>19.34</v>
      </c>
      <c r="J155" s="147">
        <v>94.6</v>
      </c>
      <c r="K155" s="273"/>
      <c r="L155" s="274"/>
    </row>
    <row r="156" spans="1:12" ht="18.75" hidden="1" x14ac:dyDescent="0.3">
      <c r="A156" s="62"/>
      <c r="B156" s="265"/>
      <c r="C156" s="266"/>
      <c r="D156" s="266"/>
      <c r="E156" s="267"/>
      <c r="F156" s="248"/>
      <c r="G156" s="74"/>
      <c r="H156" s="74"/>
      <c r="I156" s="74"/>
      <c r="J156" s="74"/>
      <c r="K156" s="288"/>
      <c r="L156" s="289"/>
    </row>
    <row r="157" spans="1:12" ht="18.75" hidden="1" x14ac:dyDescent="0.3">
      <c r="A157" s="62"/>
      <c r="B157" s="265"/>
      <c r="C157" s="266"/>
      <c r="D157" s="266"/>
      <c r="E157" s="267"/>
      <c r="F157" s="248"/>
      <c r="G157" s="74"/>
      <c r="H157" s="74"/>
      <c r="I157" s="74"/>
      <c r="J157" s="74"/>
      <c r="K157" s="288"/>
      <c r="L157" s="289"/>
    </row>
    <row r="158" spans="1:12" ht="18.75" x14ac:dyDescent="0.3">
      <c r="A158" s="63"/>
      <c r="B158" s="265" t="s">
        <v>76</v>
      </c>
      <c r="C158" s="266"/>
      <c r="D158" s="266"/>
      <c r="E158" s="267"/>
      <c r="F158" s="248">
        <v>100</v>
      </c>
      <c r="G158" s="74">
        <v>5</v>
      </c>
      <c r="H158" s="74">
        <v>3.2</v>
      </c>
      <c r="I158" s="74">
        <v>3.5</v>
      </c>
      <c r="J158" s="74">
        <v>68</v>
      </c>
      <c r="K158" s="268"/>
      <c r="L158" s="269"/>
    </row>
    <row r="159" spans="1:12" ht="18.75" x14ac:dyDescent="0.3">
      <c r="A159" s="62"/>
      <c r="B159" s="431" t="s">
        <v>14</v>
      </c>
      <c r="C159" s="432"/>
      <c r="D159" s="432"/>
      <c r="E159" s="433"/>
      <c r="F159" s="434">
        <f>SUM(F151:F158)</f>
        <v>600</v>
      </c>
      <c r="G159" s="435">
        <f>SUM(G151:G158)</f>
        <v>26.65</v>
      </c>
      <c r="H159" s="435">
        <f>SUM(H151:H158)</f>
        <v>19.349999999999998</v>
      </c>
      <c r="I159" s="435">
        <f>SUM(I151:I158)</f>
        <v>79.550000000000011</v>
      </c>
      <c r="J159" s="435">
        <f>SUM(J151:J158)</f>
        <v>606.31000000000006</v>
      </c>
      <c r="K159" s="436" t="s">
        <v>0</v>
      </c>
      <c r="L159" s="437"/>
    </row>
    <row r="160" spans="1:12" ht="25.5" x14ac:dyDescent="0.25">
      <c r="A160" s="228"/>
      <c r="B160" s="429"/>
      <c r="C160" s="389"/>
      <c r="D160" s="389"/>
      <c r="E160" s="389"/>
      <c r="F160" s="256"/>
      <c r="G160" s="430"/>
      <c r="H160" s="426" t="s">
        <v>193</v>
      </c>
      <c r="I160" s="430"/>
      <c r="J160" s="430"/>
      <c r="K160" s="389"/>
      <c r="L160" s="390"/>
    </row>
    <row r="161" spans="1:12" ht="15.75" x14ac:dyDescent="0.25">
      <c r="A161" s="228"/>
      <c r="B161" s="378" t="s">
        <v>35</v>
      </c>
      <c r="C161" s="379"/>
      <c r="D161" s="379"/>
      <c r="E161" s="380"/>
      <c r="F161" s="98" t="s">
        <v>86</v>
      </c>
      <c r="G161" s="98" t="s">
        <v>7</v>
      </c>
      <c r="H161" s="98" t="s">
        <v>39</v>
      </c>
      <c r="I161" s="98" t="s">
        <v>40</v>
      </c>
      <c r="J161" s="98" t="s">
        <v>10</v>
      </c>
      <c r="K161" s="277" t="s">
        <v>41</v>
      </c>
      <c r="L161" s="278"/>
    </row>
    <row r="162" spans="1:12" ht="15.75" x14ac:dyDescent="0.25">
      <c r="A162" s="228"/>
      <c r="B162" s="282" t="s">
        <v>141</v>
      </c>
      <c r="C162" s="283"/>
      <c r="D162" s="283"/>
      <c r="E162" s="284"/>
      <c r="F162" s="253">
        <v>200</v>
      </c>
      <c r="G162" s="197">
        <v>3.48</v>
      </c>
      <c r="H162" s="197">
        <v>6.12</v>
      </c>
      <c r="I162" s="197">
        <v>14.3</v>
      </c>
      <c r="J162" s="197">
        <v>126.36</v>
      </c>
      <c r="K162" s="316" t="s">
        <v>142</v>
      </c>
      <c r="L162" s="269"/>
    </row>
    <row r="163" spans="1:12" ht="15.75" x14ac:dyDescent="0.25">
      <c r="A163" s="228"/>
      <c r="B163" s="365" t="s">
        <v>91</v>
      </c>
      <c r="C163" s="366"/>
      <c r="D163" s="366"/>
      <c r="E163" s="367"/>
      <c r="F163" s="254"/>
      <c r="G163" s="166"/>
      <c r="H163" s="166"/>
      <c r="I163" s="166"/>
      <c r="J163" s="166"/>
      <c r="K163" s="209"/>
      <c r="L163" s="126"/>
    </row>
    <row r="164" spans="1:12" ht="15.75" x14ac:dyDescent="0.25">
      <c r="A164" s="228"/>
      <c r="B164" s="265" t="s">
        <v>52</v>
      </c>
      <c r="C164" s="266"/>
      <c r="D164" s="266"/>
      <c r="E164" s="267"/>
      <c r="F164" s="170">
        <v>150</v>
      </c>
      <c r="G164" s="171">
        <v>3.98</v>
      </c>
      <c r="H164" s="171">
        <v>6.59</v>
      </c>
      <c r="I164" s="171">
        <v>20.63</v>
      </c>
      <c r="J164" s="171">
        <v>159.47</v>
      </c>
      <c r="K164" s="271" t="s">
        <v>58</v>
      </c>
      <c r="L164" s="320"/>
    </row>
    <row r="165" spans="1:12" ht="15.75" x14ac:dyDescent="0.25">
      <c r="A165" s="228"/>
      <c r="B165" s="362" t="s">
        <v>139</v>
      </c>
      <c r="C165" s="363"/>
      <c r="D165" s="363"/>
      <c r="E165" s="364"/>
      <c r="F165" s="246">
        <v>100</v>
      </c>
      <c r="G165" s="147">
        <v>18.04</v>
      </c>
      <c r="H165" s="147">
        <v>10.15</v>
      </c>
      <c r="I165" s="147">
        <v>0.81</v>
      </c>
      <c r="J165" s="147">
        <v>171.92</v>
      </c>
      <c r="K165" s="268" t="s">
        <v>140</v>
      </c>
      <c r="L165" s="269"/>
    </row>
    <row r="166" spans="1:12" ht="15.75" x14ac:dyDescent="0.25">
      <c r="A166" s="228"/>
      <c r="B166" s="265" t="s">
        <v>112</v>
      </c>
      <c r="C166" s="266"/>
      <c r="D166" s="266"/>
      <c r="E166" s="267"/>
      <c r="F166" s="246">
        <v>60</v>
      </c>
      <c r="G166" s="147">
        <v>0.91</v>
      </c>
      <c r="H166" s="147">
        <v>5.1100000000000003</v>
      </c>
      <c r="I166" s="147">
        <v>4.8899999999999997</v>
      </c>
      <c r="J166" s="147">
        <v>69.52</v>
      </c>
      <c r="K166" s="268" t="s">
        <v>113</v>
      </c>
      <c r="L166" s="269"/>
    </row>
    <row r="167" spans="1:12" ht="15.75" x14ac:dyDescent="0.25">
      <c r="A167" s="228"/>
      <c r="B167" s="325" t="s">
        <v>124</v>
      </c>
      <c r="C167" s="285"/>
      <c r="D167" s="285"/>
      <c r="E167" s="285"/>
      <c r="F167" s="238">
        <v>200</v>
      </c>
      <c r="G167" s="74">
        <v>0.59</v>
      </c>
      <c r="H167" s="74">
        <v>0.05</v>
      </c>
      <c r="I167" s="74">
        <v>17.59</v>
      </c>
      <c r="J167" s="74">
        <v>73.95</v>
      </c>
      <c r="K167" s="268" t="s">
        <v>87</v>
      </c>
      <c r="L167" s="269"/>
    </row>
    <row r="168" spans="1:12" ht="15.75" x14ac:dyDescent="0.25">
      <c r="A168" s="228"/>
      <c r="B168" s="265" t="s">
        <v>11</v>
      </c>
      <c r="C168" s="266"/>
      <c r="D168" s="266"/>
      <c r="E168" s="267"/>
      <c r="F168" s="238">
        <v>50</v>
      </c>
      <c r="G168" s="147">
        <v>3.95</v>
      </c>
      <c r="H168" s="147">
        <v>0.5</v>
      </c>
      <c r="I168" s="147">
        <v>24.18</v>
      </c>
      <c r="J168" s="147">
        <v>118.25</v>
      </c>
      <c r="K168" s="273"/>
      <c r="L168" s="274"/>
    </row>
    <row r="169" spans="1:12" ht="16.5" thickBot="1" x14ac:dyDescent="0.3">
      <c r="A169" s="228"/>
      <c r="B169" s="257" t="s">
        <v>14</v>
      </c>
      <c r="C169" s="258"/>
      <c r="D169" s="258"/>
      <c r="E169" s="259"/>
      <c r="F169" s="252">
        <f>SUM(F162:F168)</f>
        <v>760</v>
      </c>
      <c r="G169" s="61">
        <f>SUM(G162:G168)</f>
        <v>30.95</v>
      </c>
      <c r="H169" s="61">
        <f>SUM(H162:H168)</f>
        <v>28.52</v>
      </c>
      <c r="I169" s="61">
        <f>SUM(I162:I168)</f>
        <v>82.4</v>
      </c>
      <c r="J169" s="61">
        <f>SUM(J162:J168)</f>
        <v>719.47</v>
      </c>
      <c r="K169" s="260" t="s">
        <v>0</v>
      </c>
      <c r="L169" s="261"/>
    </row>
    <row r="170" spans="1:12" ht="15.75" x14ac:dyDescent="0.25">
      <c r="A170" s="48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ht="39.75" customHeight="1" x14ac:dyDescent="0.3">
      <c r="A171" s="40"/>
      <c r="B171" s="287" t="s">
        <v>45</v>
      </c>
      <c r="C171" s="287"/>
      <c r="D171" s="287"/>
      <c r="E171" s="287"/>
      <c r="F171" s="287"/>
      <c r="G171" s="287"/>
      <c r="H171" s="287"/>
      <c r="I171" s="287"/>
      <c r="J171" s="287"/>
      <c r="K171" s="287"/>
      <c r="L171" s="42"/>
    </row>
    <row r="172" spans="1:12" ht="25.5" x14ac:dyDescent="0.3">
      <c r="A172" s="63"/>
      <c r="B172" s="268"/>
      <c r="C172" s="266"/>
      <c r="D172" s="266"/>
      <c r="E172" s="266"/>
      <c r="F172" s="237"/>
      <c r="G172" s="414" t="s">
        <v>192</v>
      </c>
      <c r="H172" s="414"/>
      <c r="I172" s="414"/>
      <c r="J172" s="414"/>
      <c r="K172" s="266"/>
      <c r="L172" s="267"/>
    </row>
    <row r="173" spans="1:12" ht="18.75" x14ac:dyDescent="0.3">
      <c r="A173" s="62"/>
      <c r="B173" s="290" t="s">
        <v>35</v>
      </c>
      <c r="C173" s="291"/>
      <c r="D173" s="291"/>
      <c r="E173" s="292"/>
      <c r="F173" s="98" t="s">
        <v>86</v>
      </c>
      <c r="G173" s="241" t="str">
        <f>G126</f>
        <v xml:space="preserve">Белки </v>
      </c>
      <c r="H173" s="241" t="str">
        <f>H126</f>
        <v>Жиры</v>
      </c>
      <c r="I173" s="241" t="str">
        <f>I126</f>
        <v>Углеводы</v>
      </c>
      <c r="J173" s="241" t="str">
        <f>J126</f>
        <v>Калории</v>
      </c>
      <c r="K173" s="291" t="s">
        <v>41</v>
      </c>
      <c r="L173" s="352"/>
    </row>
    <row r="174" spans="1:12" ht="18.75" x14ac:dyDescent="0.25">
      <c r="A174" s="58"/>
      <c r="B174" s="265" t="s">
        <v>79</v>
      </c>
      <c r="C174" s="266"/>
      <c r="D174" s="266"/>
      <c r="E174" s="267"/>
      <c r="F174" s="248">
        <v>150</v>
      </c>
      <c r="G174" s="74">
        <v>3.42</v>
      </c>
      <c r="H174" s="74">
        <v>7.8</v>
      </c>
      <c r="I174" s="74">
        <v>23.82</v>
      </c>
      <c r="J174" s="74">
        <v>179.64</v>
      </c>
      <c r="K174" s="268" t="s">
        <v>168</v>
      </c>
      <c r="L174" s="269"/>
    </row>
    <row r="175" spans="1:12" ht="18.75" x14ac:dyDescent="0.3">
      <c r="A175" s="63"/>
      <c r="B175" s="282" t="s">
        <v>80</v>
      </c>
      <c r="C175" s="283"/>
      <c r="D175" s="283"/>
      <c r="E175" s="284"/>
      <c r="F175" s="246">
        <v>105</v>
      </c>
      <c r="G175" s="147">
        <v>13.69</v>
      </c>
      <c r="H175" s="147">
        <v>3.53</v>
      </c>
      <c r="I175" s="147">
        <v>7.25</v>
      </c>
      <c r="J175" s="147">
        <v>116.18</v>
      </c>
      <c r="K175" s="275" t="s">
        <v>170</v>
      </c>
      <c r="L175" s="276"/>
    </row>
    <row r="176" spans="1:12" ht="18.75" x14ac:dyDescent="0.3">
      <c r="A176" s="63"/>
      <c r="B176" s="270" t="s">
        <v>122</v>
      </c>
      <c r="C176" s="271"/>
      <c r="D176" s="271"/>
      <c r="E176" s="272"/>
      <c r="F176" s="246"/>
      <c r="G176" s="147">
        <v>0.03</v>
      </c>
      <c r="H176" s="147">
        <v>4.13</v>
      </c>
      <c r="I176" s="147">
        <v>0.04</v>
      </c>
      <c r="J176" s="147">
        <v>37.4</v>
      </c>
      <c r="K176" s="268" t="s">
        <v>67</v>
      </c>
      <c r="L176" s="269"/>
    </row>
    <row r="177" spans="1:12" ht="18.75" x14ac:dyDescent="0.3">
      <c r="A177" s="63"/>
      <c r="B177" s="265" t="s">
        <v>117</v>
      </c>
      <c r="C177" s="266"/>
      <c r="D177" s="266"/>
      <c r="E177" s="267"/>
      <c r="F177" s="248">
        <v>200</v>
      </c>
      <c r="G177" s="169">
        <v>3.15</v>
      </c>
      <c r="H177" s="169">
        <v>3.2</v>
      </c>
      <c r="I177" s="169">
        <v>18.52</v>
      </c>
      <c r="J177" s="169">
        <v>117.54</v>
      </c>
      <c r="K177" s="268" t="s">
        <v>54</v>
      </c>
      <c r="L177" s="269"/>
    </row>
    <row r="178" spans="1:12" ht="18.75" hidden="1" x14ac:dyDescent="0.3">
      <c r="A178" s="63"/>
      <c r="B178" s="290"/>
      <c r="C178" s="291"/>
      <c r="D178" s="291"/>
      <c r="E178" s="292"/>
      <c r="F178" s="238"/>
      <c r="G178" s="74"/>
      <c r="H178" s="74"/>
      <c r="I178" s="74"/>
      <c r="J178" s="74"/>
      <c r="K178" s="268"/>
      <c r="L178" s="269"/>
    </row>
    <row r="179" spans="1:12" ht="18.75" x14ac:dyDescent="0.3">
      <c r="A179" s="63"/>
      <c r="B179" s="265" t="s">
        <v>11</v>
      </c>
      <c r="C179" s="266"/>
      <c r="D179" s="266"/>
      <c r="E179" s="267"/>
      <c r="F179" s="238">
        <v>30</v>
      </c>
      <c r="G179" s="147">
        <v>2.37</v>
      </c>
      <c r="H179" s="147">
        <v>0.3</v>
      </c>
      <c r="I179" s="147">
        <v>14.51</v>
      </c>
      <c r="J179" s="147">
        <v>70.95</v>
      </c>
      <c r="K179" s="273"/>
      <c r="L179" s="274"/>
    </row>
    <row r="180" spans="1:12" ht="18.75" x14ac:dyDescent="0.3">
      <c r="A180" s="63"/>
      <c r="B180" s="265" t="s">
        <v>22</v>
      </c>
      <c r="C180" s="266"/>
      <c r="D180" s="266"/>
      <c r="E180" s="267"/>
      <c r="F180" s="248">
        <v>130</v>
      </c>
      <c r="G180" s="74">
        <v>1.17</v>
      </c>
      <c r="H180" s="179">
        <v>0.26</v>
      </c>
      <c r="I180" s="74">
        <v>10.53</v>
      </c>
      <c r="J180" s="74">
        <v>52</v>
      </c>
      <c r="K180" s="268" t="s">
        <v>48</v>
      </c>
      <c r="L180" s="269"/>
    </row>
    <row r="181" spans="1:12" ht="18.75" x14ac:dyDescent="0.3">
      <c r="A181" s="62"/>
      <c r="B181" s="300" t="s">
        <v>14</v>
      </c>
      <c r="C181" s="298"/>
      <c r="D181" s="298"/>
      <c r="E181" s="301"/>
      <c r="F181" s="434">
        <f>SUM(F174:F180)</f>
        <v>615</v>
      </c>
      <c r="G181" s="435">
        <f>SUM(G174:G180)</f>
        <v>23.83</v>
      </c>
      <c r="H181" s="435">
        <f>SUM(H174:H180)</f>
        <v>19.220000000000002</v>
      </c>
      <c r="I181" s="435">
        <f>SUM(I174:I180)</f>
        <v>74.67</v>
      </c>
      <c r="J181" s="435">
        <f>SUM(J174:J180)</f>
        <v>573.71</v>
      </c>
      <c r="K181" s="436" t="s">
        <v>0</v>
      </c>
      <c r="L181" s="437"/>
    </row>
    <row r="182" spans="1:12" ht="25.5" x14ac:dyDescent="0.25">
      <c r="A182" s="228"/>
      <c r="B182" s="438"/>
      <c r="C182" s="439"/>
      <c r="D182" s="439"/>
      <c r="E182" s="439"/>
      <c r="F182" s="440"/>
      <c r="G182" s="441"/>
      <c r="H182" s="426" t="s">
        <v>193</v>
      </c>
      <c r="I182" s="441"/>
      <c r="J182" s="441"/>
      <c r="K182" s="439"/>
      <c r="L182" s="442"/>
    </row>
    <row r="183" spans="1:12" ht="15.75" x14ac:dyDescent="0.25">
      <c r="A183" s="228"/>
      <c r="B183" s="378" t="s">
        <v>35</v>
      </c>
      <c r="C183" s="379"/>
      <c r="D183" s="379"/>
      <c r="E183" s="380"/>
      <c r="F183" s="98" t="s">
        <v>86</v>
      </c>
      <c r="G183" s="98" t="s">
        <v>7</v>
      </c>
      <c r="H183" s="98" t="s">
        <v>39</v>
      </c>
      <c r="I183" s="98" t="s">
        <v>40</v>
      </c>
      <c r="J183" s="98" t="s">
        <v>10</v>
      </c>
      <c r="K183" s="277" t="s">
        <v>41</v>
      </c>
      <c r="L183" s="278"/>
    </row>
    <row r="184" spans="1:12" ht="15.75" x14ac:dyDescent="0.25">
      <c r="A184" s="228"/>
      <c r="B184" s="265" t="s">
        <v>148</v>
      </c>
      <c r="C184" s="266"/>
      <c r="D184" s="266"/>
      <c r="E184" s="267"/>
      <c r="F184" s="248">
        <v>210</v>
      </c>
      <c r="G184" s="74">
        <v>1.7</v>
      </c>
      <c r="H184" s="74">
        <v>3.76</v>
      </c>
      <c r="I184" s="74">
        <v>11.05</v>
      </c>
      <c r="J184" s="74">
        <v>85.58</v>
      </c>
      <c r="K184" s="268" t="s">
        <v>149</v>
      </c>
      <c r="L184" s="269"/>
    </row>
    <row r="185" spans="1:12" ht="15.75" x14ac:dyDescent="0.25">
      <c r="A185" s="228"/>
      <c r="B185" s="326" t="s">
        <v>94</v>
      </c>
      <c r="C185" s="327"/>
      <c r="D185" s="327"/>
      <c r="E185" s="328"/>
      <c r="F185" s="238">
        <v>150</v>
      </c>
      <c r="G185" s="74">
        <v>5.53</v>
      </c>
      <c r="H185" s="74">
        <v>4.78</v>
      </c>
      <c r="I185" s="74">
        <v>35.29</v>
      </c>
      <c r="J185" s="74">
        <v>206.4</v>
      </c>
      <c r="K185" s="268" t="s">
        <v>71</v>
      </c>
      <c r="L185" s="269"/>
    </row>
    <row r="186" spans="1:12" ht="15.75" x14ac:dyDescent="0.25">
      <c r="A186" s="228"/>
      <c r="B186" s="265" t="s">
        <v>143</v>
      </c>
      <c r="C186" s="266"/>
      <c r="D186" s="266"/>
      <c r="E186" s="267"/>
      <c r="F186" s="248">
        <v>110</v>
      </c>
      <c r="G186" s="74">
        <v>12.78</v>
      </c>
      <c r="H186" s="74">
        <v>11.63</v>
      </c>
      <c r="I186" s="74">
        <v>9.76</v>
      </c>
      <c r="J186" s="74">
        <v>196.32</v>
      </c>
      <c r="K186" s="268" t="s">
        <v>145</v>
      </c>
      <c r="L186" s="269"/>
    </row>
    <row r="187" spans="1:12" ht="15.75" x14ac:dyDescent="0.25">
      <c r="A187" s="228"/>
      <c r="B187" s="265" t="s">
        <v>144</v>
      </c>
      <c r="C187" s="266"/>
      <c r="D187" s="266"/>
      <c r="E187" s="267"/>
      <c r="F187" s="248"/>
      <c r="G187" s="74">
        <v>0.38</v>
      </c>
      <c r="H187" s="74">
        <v>1.04</v>
      </c>
      <c r="I187" s="74">
        <v>1.92</v>
      </c>
      <c r="J187" s="74">
        <v>18.829999999999998</v>
      </c>
      <c r="K187" s="268" t="s">
        <v>174</v>
      </c>
      <c r="L187" s="269"/>
    </row>
    <row r="188" spans="1:12" ht="15.75" x14ac:dyDescent="0.25">
      <c r="A188" s="228"/>
      <c r="B188" s="326" t="s">
        <v>146</v>
      </c>
      <c r="C188" s="327"/>
      <c r="D188" s="327"/>
      <c r="E188" s="328"/>
      <c r="F188" s="246">
        <v>60</v>
      </c>
      <c r="G188" s="147">
        <v>2.88</v>
      </c>
      <c r="H188" s="147">
        <v>5.71</v>
      </c>
      <c r="I188" s="147">
        <v>4.66</v>
      </c>
      <c r="J188" s="147">
        <v>81.99</v>
      </c>
      <c r="K188" s="268" t="s">
        <v>147</v>
      </c>
      <c r="L188" s="269"/>
    </row>
    <row r="189" spans="1:12" ht="15.75" x14ac:dyDescent="0.25">
      <c r="A189" s="228"/>
      <c r="B189" s="325" t="s">
        <v>126</v>
      </c>
      <c r="C189" s="285"/>
      <c r="D189" s="285"/>
      <c r="E189" s="285"/>
      <c r="F189" s="238">
        <v>200</v>
      </c>
      <c r="G189" s="74">
        <v>0.16</v>
      </c>
      <c r="H189" s="74">
        <v>0.16</v>
      </c>
      <c r="I189" s="74">
        <v>13.9</v>
      </c>
      <c r="J189" s="74">
        <v>58.7</v>
      </c>
      <c r="K189" s="268" t="s">
        <v>93</v>
      </c>
      <c r="L189" s="269"/>
    </row>
    <row r="190" spans="1:12" ht="15.75" x14ac:dyDescent="0.25">
      <c r="A190" s="228"/>
      <c r="B190" s="265" t="s">
        <v>11</v>
      </c>
      <c r="C190" s="266"/>
      <c r="D190" s="266"/>
      <c r="E190" s="267"/>
      <c r="F190" s="238">
        <v>50</v>
      </c>
      <c r="G190" s="147">
        <v>3.95</v>
      </c>
      <c r="H190" s="147">
        <v>0.5</v>
      </c>
      <c r="I190" s="147">
        <v>24.18</v>
      </c>
      <c r="J190" s="147">
        <v>118.25</v>
      </c>
      <c r="K190" s="273"/>
      <c r="L190" s="274"/>
    </row>
    <row r="191" spans="1:12" ht="16.5" thickBot="1" x14ac:dyDescent="0.3">
      <c r="A191" s="228"/>
      <c r="B191" s="262" t="s">
        <v>14</v>
      </c>
      <c r="C191" s="263"/>
      <c r="D191" s="263"/>
      <c r="E191" s="264"/>
      <c r="F191" s="252">
        <f>SUM(F184:F190)</f>
        <v>780</v>
      </c>
      <c r="G191" s="61">
        <f>SUM(G184:G190)</f>
        <v>27.379999999999995</v>
      </c>
      <c r="H191" s="61">
        <f>SUM(H184:H190)</f>
        <v>27.580000000000002</v>
      </c>
      <c r="I191" s="61">
        <f>SUM(I184:I190)</f>
        <v>100.76000000000002</v>
      </c>
      <c r="J191" s="61">
        <f>SUM(J184:J190)</f>
        <v>766.07</v>
      </c>
      <c r="K191" s="260" t="s">
        <v>0</v>
      </c>
      <c r="L191" s="261"/>
    </row>
    <row r="192" spans="1:12" ht="18.75" x14ac:dyDescent="0.3">
      <c r="A192" s="40"/>
      <c r="B192" s="42"/>
      <c r="C192" s="42"/>
      <c r="D192" s="42"/>
      <c r="E192" s="42"/>
      <c r="F192" s="42"/>
      <c r="G192" s="41"/>
      <c r="H192" s="43"/>
      <c r="I192" s="43"/>
      <c r="J192" s="43"/>
      <c r="K192" s="42"/>
      <c r="L192" s="42"/>
    </row>
    <row r="193" spans="1:12" ht="20.25" x14ac:dyDescent="0.3">
      <c r="A193" s="40"/>
      <c r="B193" s="287" t="s">
        <v>3</v>
      </c>
      <c r="C193" s="287"/>
      <c r="D193" s="287"/>
      <c r="E193" s="287"/>
      <c r="F193" s="287"/>
      <c r="G193" s="287"/>
      <c r="H193" s="287"/>
      <c r="I193" s="287"/>
      <c r="J193" s="287"/>
      <c r="K193" s="287"/>
      <c r="L193" s="42"/>
    </row>
    <row r="194" spans="1:12" ht="25.5" x14ac:dyDescent="0.3">
      <c r="A194" s="63"/>
      <c r="B194" s="268"/>
      <c r="C194" s="266"/>
      <c r="D194" s="266"/>
      <c r="E194" s="266"/>
      <c r="F194" s="237"/>
      <c r="G194" s="414" t="s">
        <v>192</v>
      </c>
      <c r="H194" s="414"/>
      <c r="I194" s="414"/>
      <c r="J194" s="414"/>
      <c r="K194" s="266"/>
      <c r="L194" s="267"/>
    </row>
    <row r="195" spans="1:12" ht="18.75" x14ac:dyDescent="0.3">
      <c r="A195" s="62"/>
      <c r="B195" s="300" t="s">
        <v>35</v>
      </c>
      <c r="C195" s="298"/>
      <c r="D195" s="298"/>
      <c r="E195" s="301"/>
      <c r="F195" s="98" t="s">
        <v>86</v>
      </c>
      <c r="G195" s="98" t="s">
        <v>23</v>
      </c>
      <c r="H195" s="98" t="s">
        <v>39</v>
      </c>
      <c r="I195" s="98" t="s">
        <v>40</v>
      </c>
      <c r="J195" s="98" t="s">
        <v>10</v>
      </c>
      <c r="K195" s="298" t="s">
        <v>41</v>
      </c>
      <c r="L195" s="299"/>
    </row>
    <row r="196" spans="1:12" ht="18.75" x14ac:dyDescent="0.25">
      <c r="A196" s="58"/>
      <c r="B196" s="357" t="s">
        <v>81</v>
      </c>
      <c r="C196" s="358"/>
      <c r="D196" s="358"/>
      <c r="E196" s="359"/>
      <c r="F196" s="238">
        <v>150</v>
      </c>
      <c r="G196" s="74">
        <v>26.77</v>
      </c>
      <c r="H196" s="74">
        <v>13.11</v>
      </c>
      <c r="I196" s="74">
        <v>24.06</v>
      </c>
      <c r="J196" s="74">
        <v>326.64</v>
      </c>
      <c r="K196" s="268" t="s">
        <v>82</v>
      </c>
      <c r="L196" s="269"/>
    </row>
    <row r="197" spans="1:12" ht="18" customHeight="1" x14ac:dyDescent="0.3">
      <c r="A197" s="62"/>
      <c r="B197" s="270" t="s">
        <v>123</v>
      </c>
      <c r="C197" s="271"/>
      <c r="D197" s="271"/>
      <c r="E197" s="272"/>
      <c r="F197" s="248"/>
      <c r="G197" s="74">
        <v>0.2</v>
      </c>
      <c r="H197" s="179" t="s">
        <v>177</v>
      </c>
      <c r="I197" s="74">
        <v>8.44</v>
      </c>
      <c r="J197" s="74">
        <v>34.979999999999997</v>
      </c>
      <c r="K197" s="268" t="s">
        <v>173</v>
      </c>
      <c r="L197" s="269"/>
    </row>
    <row r="198" spans="1:12" ht="0.75" hidden="1" customHeight="1" x14ac:dyDescent="0.3">
      <c r="A198" s="63"/>
      <c r="B198" s="290"/>
      <c r="C198" s="291"/>
      <c r="D198" s="291"/>
      <c r="E198" s="292"/>
      <c r="F198" s="238"/>
      <c r="G198" s="59"/>
      <c r="H198" s="59"/>
      <c r="I198" s="59"/>
      <c r="J198" s="59"/>
      <c r="K198" s="268"/>
      <c r="L198" s="269"/>
    </row>
    <row r="199" spans="1:12" ht="18.75" x14ac:dyDescent="0.3">
      <c r="A199" s="63"/>
      <c r="B199" s="265" t="s">
        <v>26</v>
      </c>
      <c r="C199" s="266"/>
      <c r="D199" s="266"/>
      <c r="E199" s="267"/>
      <c r="F199" s="248">
        <v>10</v>
      </c>
      <c r="G199" s="74">
        <v>0.05</v>
      </c>
      <c r="H199" s="74">
        <v>8.25</v>
      </c>
      <c r="I199" s="74">
        <v>0.08</v>
      </c>
      <c r="J199" s="74">
        <v>74.8</v>
      </c>
      <c r="K199" s="268" t="s">
        <v>67</v>
      </c>
      <c r="L199" s="269"/>
    </row>
    <row r="200" spans="1:12" ht="1.5" hidden="1" customHeight="1" x14ac:dyDescent="0.3">
      <c r="A200" s="63"/>
      <c r="B200" s="265"/>
      <c r="C200" s="266"/>
      <c r="D200" s="266"/>
      <c r="E200" s="267"/>
      <c r="F200" s="248"/>
      <c r="G200" s="59"/>
      <c r="H200" s="59"/>
      <c r="I200" s="59"/>
      <c r="J200" s="59"/>
      <c r="K200" s="288"/>
      <c r="L200" s="289"/>
    </row>
    <row r="201" spans="1:12" ht="18.75" x14ac:dyDescent="0.3">
      <c r="A201" s="62"/>
      <c r="B201" s="265" t="s">
        <v>121</v>
      </c>
      <c r="C201" s="266"/>
      <c r="D201" s="266"/>
      <c r="E201" s="267"/>
      <c r="F201" s="248">
        <v>200</v>
      </c>
      <c r="G201" s="74">
        <v>0.26</v>
      </c>
      <c r="H201" s="74">
        <v>0.03</v>
      </c>
      <c r="I201" s="74">
        <v>10.26</v>
      </c>
      <c r="J201" s="74">
        <v>43.8</v>
      </c>
      <c r="K201" s="268" t="s">
        <v>57</v>
      </c>
      <c r="L201" s="269"/>
    </row>
    <row r="202" spans="1:12" ht="18.75" x14ac:dyDescent="0.3">
      <c r="A202" s="63"/>
      <c r="B202" s="265" t="s">
        <v>11</v>
      </c>
      <c r="C202" s="266"/>
      <c r="D202" s="266"/>
      <c r="E202" s="267"/>
      <c r="F202" s="238">
        <v>40</v>
      </c>
      <c r="G202" s="147">
        <v>3.16</v>
      </c>
      <c r="H202" s="147">
        <v>0.4</v>
      </c>
      <c r="I202" s="147">
        <v>19.34</v>
      </c>
      <c r="J202" s="147">
        <v>94.6</v>
      </c>
      <c r="K202" s="273"/>
      <c r="L202" s="274"/>
    </row>
    <row r="203" spans="1:12" ht="18.75" x14ac:dyDescent="0.3">
      <c r="A203" s="63"/>
      <c r="B203" s="265" t="s">
        <v>22</v>
      </c>
      <c r="C203" s="266"/>
      <c r="D203" s="266"/>
      <c r="E203" s="267"/>
      <c r="F203" s="248">
        <v>130</v>
      </c>
      <c r="G203" s="74">
        <v>0.52</v>
      </c>
      <c r="H203" s="74">
        <v>0.52</v>
      </c>
      <c r="I203" s="74">
        <v>12.74</v>
      </c>
      <c r="J203" s="74">
        <v>60.93</v>
      </c>
      <c r="K203" s="268" t="s">
        <v>48</v>
      </c>
      <c r="L203" s="269"/>
    </row>
    <row r="204" spans="1:12" ht="18.75" x14ac:dyDescent="0.3">
      <c r="A204" s="62"/>
      <c r="B204" s="300" t="s">
        <v>14</v>
      </c>
      <c r="C204" s="298"/>
      <c r="D204" s="298"/>
      <c r="E204" s="301"/>
      <c r="F204" s="434">
        <f>SUM(F196:F203)</f>
        <v>530</v>
      </c>
      <c r="G204" s="435">
        <f>SUM(G196:G203)</f>
        <v>30.96</v>
      </c>
      <c r="H204" s="435">
        <f>SUM(H196:H203)</f>
        <v>22.31</v>
      </c>
      <c r="I204" s="435">
        <f>SUM(I196:I203)</f>
        <v>74.919999999999987</v>
      </c>
      <c r="J204" s="435">
        <f>SUM(J196:J203)</f>
        <v>635.75</v>
      </c>
      <c r="K204" s="410" t="s">
        <v>0</v>
      </c>
      <c r="L204" s="299"/>
    </row>
    <row r="205" spans="1:12" ht="25.5" x14ac:dyDescent="0.25">
      <c r="A205" s="228"/>
      <c r="B205" s="429"/>
      <c r="C205" s="389"/>
      <c r="D205" s="389"/>
      <c r="E205" s="389"/>
      <c r="F205" s="256"/>
      <c r="G205" s="430"/>
      <c r="H205" s="426" t="s">
        <v>193</v>
      </c>
      <c r="I205" s="430"/>
      <c r="J205" s="430"/>
      <c r="K205" s="389"/>
      <c r="L205" s="390"/>
    </row>
    <row r="206" spans="1:12" ht="15.75" x14ac:dyDescent="0.25">
      <c r="A206" s="228"/>
      <c r="B206" s="407" t="s">
        <v>35</v>
      </c>
      <c r="C206" s="408"/>
      <c r="D206" s="408"/>
      <c r="E206" s="409"/>
      <c r="F206" s="98" t="s">
        <v>86</v>
      </c>
      <c r="G206" s="98" t="s">
        <v>7</v>
      </c>
      <c r="H206" s="98" t="s">
        <v>39</v>
      </c>
      <c r="I206" s="98" t="s">
        <v>40</v>
      </c>
      <c r="J206" s="98" t="s">
        <v>10</v>
      </c>
      <c r="K206" s="277" t="s">
        <v>41</v>
      </c>
      <c r="L206" s="278"/>
    </row>
    <row r="207" spans="1:12" ht="15.75" x14ac:dyDescent="0.25">
      <c r="A207" s="228"/>
      <c r="B207" s="290" t="s">
        <v>46</v>
      </c>
      <c r="C207" s="291"/>
      <c r="D207" s="291"/>
      <c r="E207" s="292"/>
      <c r="F207" s="244">
        <v>200</v>
      </c>
      <c r="G207" s="197">
        <v>3.94</v>
      </c>
      <c r="H207" s="197">
        <v>5.15</v>
      </c>
      <c r="I207" s="197">
        <v>14.64</v>
      </c>
      <c r="J207" s="197">
        <v>120.93</v>
      </c>
      <c r="K207" s="316" t="s">
        <v>154</v>
      </c>
      <c r="L207" s="317"/>
    </row>
    <row r="208" spans="1:12" ht="15.75" x14ac:dyDescent="0.25">
      <c r="A208" s="228"/>
      <c r="B208" s="365" t="s">
        <v>91</v>
      </c>
      <c r="C208" s="366"/>
      <c r="D208" s="366"/>
      <c r="E208" s="367"/>
      <c r="F208" s="240"/>
      <c r="G208" s="64"/>
      <c r="H208" s="64"/>
      <c r="I208" s="64"/>
      <c r="J208" s="64"/>
      <c r="K208" s="319"/>
      <c r="L208" s="320"/>
    </row>
    <row r="209" spans="1:12" ht="15.75" x14ac:dyDescent="0.25">
      <c r="A209" s="228"/>
      <c r="B209" s="265" t="s">
        <v>52</v>
      </c>
      <c r="C209" s="266"/>
      <c r="D209" s="266"/>
      <c r="E209" s="267"/>
      <c r="F209" s="170">
        <v>150</v>
      </c>
      <c r="G209" s="171">
        <v>3.98</v>
      </c>
      <c r="H209" s="171">
        <v>6.59</v>
      </c>
      <c r="I209" s="171">
        <v>20.63</v>
      </c>
      <c r="J209" s="171">
        <v>159.47</v>
      </c>
      <c r="K209" s="271" t="s">
        <v>58</v>
      </c>
      <c r="L209" s="320"/>
    </row>
    <row r="210" spans="1:12" ht="15.75" x14ac:dyDescent="0.25">
      <c r="A210" s="228"/>
      <c r="B210" s="326" t="s">
        <v>152</v>
      </c>
      <c r="C210" s="327"/>
      <c r="D210" s="327"/>
      <c r="E210" s="328"/>
      <c r="F210" s="246">
        <v>105</v>
      </c>
      <c r="G210" s="147">
        <v>22.41</v>
      </c>
      <c r="H210" s="147">
        <v>6.04</v>
      </c>
      <c r="I210" s="147">
        <v>5.41</v>
      </c>
      <c r="J210" s="147">
        <v>173.2</v>
      </c>
      <c r="K210" s="268" t="s">
        <v>73</v>
      </c>
      <c r="L210" s="269"/>
    </row>
    <row r="211" spans="1:12" ht="15.75" x14ac:dyDescent="0.25">
      <c r="A211" s="228"/>
      <c r="B211" s="265" t="s">
        <v>153</v>
      </c>
      <c r="C211" s="266"/>
      <c r="D211" s="266"/>
      <c r="E211" s="267"/>
      <c r="F211" s="238"/>
      <c r="G211" s="147">
        <v>0.03</v>
      </c>
      <c r="H211" s="147">
        <v>4.13</v>
      </c>
      <c r="I211" s="147">
        <v>0.04</v>
      </c>
      <c r="J211" s="147">
        <v>37.4</v>
      </c>
      <c r="K211" s="268" t="s">
        <v>67</v>
      </c>
      <c r="L211" s="269"/>
    </row>
    <row r="212" spans="1:12" ht="15.75" x14ac:dyDescent="0.25">
      <c r="A212" s="228"/>
      <c r="B212" s="326" t="s">
        <v>150</v>
      </c>
      <c r="C212" s="327"/>
      <c r="D212" s="327"/>
      <c r="E212" s="328"/>
      <c r="F212" s="246">
        <v>60</v>
      </c>
      <c r="G212" s="147">
        <v>2.1</v>
      </c>
      <c r="H212" s="147">
        <v>7.1</v>
      </c>
      <c r="I212" s="147">
        <v>3.76</v>
      </c>
      <c r="J212" s="147">
        <v>87.38</v>
      </c>
      <c r="K212" s="268" t="s">
        <v>151</v>
      </c>
      <c r="L212" s="269"/>
    </row>
    <row r="213" spans="1:12" ht="15.75" x14ac:dyDescent="0.25">
      <c r="A213" s="228"/>
      <c r="B213" s="388" t="s">
        <v>101</v>
      </c>
      <c r="C213" s="389"/>
      <c r="D213" s="389"/>
      <c r="E213" s="390"/>
      <c r="F213" s="238">
        <v>200</v>
      </c>
      <c r="G213" s="74">
        <v>1</v>
      </c>
      <c r="H213" s="179" t="s">
        <v>177</v>
      </c>
      <c r="I213" s="74">
        <v>20.2</v>
      </c>
      <c r="J213" s="74">
        <v>84.8</v>
      </c>
      <c r="K213" s="268"/>
      <c r="L213" s="269"/>
    </row>
    <row r="214" spans="1:12" ht="15.75" x14ac:dyDescent="0.25">
      <c r="A214" s="228"/>
      <c r="B214" s="265" t="s">
        <v>11</v>
      </c>
      <c r="C214" s="266"/>
      <c r="D214" s="266"/>
      <c r="E214" s="267"/>
      <c r="F214" s="238">
        <v>50</v>
      </c>
      <c r="G214" s="147">
        <v>3.95</v>
      </c>
      <c r="H214" s="147">
        <v>0.5</v>
      </c>
      <c r="I214" s="147">
        <v>24.18</v>
      </c>
      <c r="J214" s="147">
        <v>118.25</v>
      </c>
      <c r="K214" s="273"/>
      <c r="L214" s="274"/>
    </row>
    <row r="215" spans="1:12" ht="16.5" thickBot="1" x14ac:dyDescent="0.3">
      <c r="A215" s="228"/>
      <c r="B215" s="404" t="s">
        <v>14</v>
      </c>
      <c r="C215" s="405"/>
      <c r="D215" s="405"/>
      <c r="E215" s="406"/>
      <c r="F215" s="252">
        <f>SUM(F207:F214)</f>
        <v>765</v>
      </c>
      <c r="G215" s="61">
        <f>SUM(G207:G214)</f>
        <v>37.410000000000004</v>
      </c>
      <c r="H215" s="61">
        <f>SUM(H207:H214)</f>
        <v>29.509999999999998</v>
      </c>
      <c r="I215" s="61">
        <f>SUM(I207:I214)</f>
        <v>88.859999999999985</v>
      </c>
      <c r="J215" s="61">
        <f>SUM(J207:J214)</f>
        <v>781.42999999999984</v>
      </c>
      <c r="K215" s="293" t="s">
        <v>0</v>
      </c>
      <c r="L215" s="294"/>
    </row>
    <row r="216" spans="1:12" ht="15.75" x14ac:dyDescent="0.25">
      <c r="A216" s="48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ht="20.25" x14ac:dyDescent="0.3">
      <c r="A217" s="40"/>
      <c r="B217" s="287" t="s">
        <v>17</v>
      </c>
      <c r="C217" s="287"/>
      <c r="D217" s="287"/>
      <c r="E217" s="287"/>
      <c r="F217" s="287"/>
      <c r="G217" s="287"/>
      <c r="H217" s="287"/>
      <c r="I217" s="287"/>
      <c r="J217" s="287"/>
      <c r="K217" s="287"/>
      <c r="L217" s="42"/>
    </row>
    <row r="218" spans="1:12" ht="18.75" x14ac:dyDescent="0.3">
      <c r="A218" s="62"/>
      <c r="B218" s="436"/>
      <c r="C218" s="432"/>
      <c r="D218" s="432"/>
      <c r="E218" s="432"/>
      <c r="F218" s="444"/>
      <c r="G218" s="444"/>
      <c r="H218" s="444"/>
      <c r="I218" s="444"/>
      <c r="J218" s="444"/>
      <c r="K218" s="432"/>
      <c r="L218" s="433"/>
    </row>
    <row r="219" spans="1:12" ht="25.5" x14ac:dyDescent="0.25">
      <c r="A219" s="58"/>
      <c r="B219" s="319"/>
      <c r="C219" s="271"/>
      <c r="D219" s="271"/>
      <c r="E219" s="271"/>
      <c r="F219" s="239"/>
      <c r="G219" s="443" t="s">
        <v>192</v>
      </c>
      <c r="H219" s="443"/>
      <c r="I219" s="443"/>
      <c r="J219" s="443"/>
      <c r="K219" s="271"/>
      <c r="L219" s="272"/>
    </row>
    <row r="220" spans="1:12" ht="18.75" x14ac:dyDescent="0.3">
      <c r="A220" s="62"/>
      <c r="B220" s="300" t="s">
        <v>35</v>
      </c>
      <c r="C220" s="298"/>
      <c r="D220" s="298"/>
      <c r="E220" s="301"/>
      <c r="F220" s="98" t="s">
        <v>86</v>
      </c>
      <c r="G220" s="250" t="s">
        <v>7</v>
      </c>
      <c r="H220" s="250" t="s">
        <v>39</v>
      </c>
      <c r="I220" s="250" t="s">
        <v>40</v>
      </c>
      <c r="J220" s="250" t="s">
        <v>10</v>
      </c>
      <c r="K220" s="280" t="s">
        <v>41</v>
      </c>
      <c r="L220" s="278"/>
    </row>
    <row r="221" spans="1:12" ht="18.75" x14ac:dyDescent="0.3">
      <c r="A221" s="63"/>
      <c r="B221" s="265" t="s">
        <v>83</v>
      </c>
      <c r="C221" s="266"/>
      <c r="D221" s="266"/>
      <c r="E221" s="267"/>
      <c r="F221" s="248">
        <v>240</v>
      </c>
      <c r="G221" s="74">
        <v>25.52</v>
      </c>
      <c r="H221" s="74">
        <v>8.26</v>
      </c>
      <c r="I221" s="74">
        <v>30.54</v>
      </c>
      <c r="J221" s="74">
        <v>304.91000000000003</v>
      </c>
      <c r="K221" s="268" t="s">
        <v>84</v>
      </c>
      <c r="L221" s="269"/>
    </row>
    <row r="222" spans="1:12" ht="18.75" x14ac:dyDescent="0.3">
      <c r="A222" s="63"/>
      <c r="B222" s="265" t="s">
        <v>26</v>
      </c>
      <c r="C222" s="266"/>
      <c r="D222" s="266"/>
      <c r="E222" s="267"/>
      <c r="F222" s="248">
        <v>10</v>
      </c>
      <c r="G222" s="74">
        <v>0.05</v>
      </c>
      <c r="H222" s="74">
        <v>8.25</v>
      </c>
      <c r="I222" s="74">
        <v>0.08</v>
      </c>
      <c r="J222" s="74">
        <v>74.8</v>
      </c>
      <c r="K222" s="268" t="s">
        <v>67</v>
      </c>
      <c r="L222" s="269"/>
    </row>
    <row r="223" spans="1:12" ht="18.75" x14ac:dyDescent="0.3">
      <c r="A223" s="63"/>
      <c r="B223" s="270" t="s">
        <v>119</v>
      </c>
      <c r="C223" s="271"/>
      <c r="D223" s="271"/>
      <c r="E223" s="272"/>
      <c r="F223" s="238">
        <v>200</v>
      </c>
      <c r="G223" s="74">
        <v>0.2</v>
      </c>
      <c r="H223" s="74">
        <v>0.02</v>
      </c>
      <c r="I223" s="74">
        <v>10.050000000000001</v>
      </c>
      <c r="J223" s="74">
        <v>41.42</v>
      </c>
      <c r="K223" s="268" t="s">
        <v>66</v>
      </c>
      <c r="L223" s="269"/>
    </row>
    <row r="224" spans="1:12" ht="18.75" x14ac:dyDescent="0.3">
      <c r="A224" s="63"/>
      <c r="B224" s="265" t="s">
        <v>11</v>
      </c>
      <c r="C224" s="266"/>
      <c r="D224" s="266"/>
      <c r="E224" s="267"/>
      <c r="F224" s="248">
        <v>60</v>
      </c>
      <c r="G224" s="147">
        <v>4.74</v>
      </c>
      <c r="H224" s="147">
        <v>0.6</v>
      </c>
      <c r="I224" s="147">
        <v>29.01</v>
      </c>
      <c r="J224" s="147">
        <v>141.9</v>
      </c>
      <c r="K224" s="273"/>
      <c r="L224" s="274"/>
    </row>
    <row r="225" spans="1:12" ht="18.75" x14ac:dyDescent="0.3">
      <c r="A225" s="62"/>
      <c r="B225" s="300" t="s">
        <v>14</v>
      </c>
      <c r="C225" s="298"/>
      <c r="D225" s="298"/>
      <c r="E225" s="301"/>
      <c r="F225" s="434">
        <f>SUM(F221:F224)</f>
        <v>510</v>
      </c>
      <c r="G225" s="435">
        <f>SUM(G221:G224)</f>
        <v>30.509999999999998</v>
      </c>
      <c r="H225" s="435">
        <f>SUM(H221:H224)</f>
        <v>17.13</v>
      </c>
      <c r="I225" s="435">
        <f>SUM(I221:I224)</f>
        <v>69.680000000000007</v>
      </c>
      <c r="J225" s="435">
        <f>SUM(J221:J224)</f>
        <v>563.03000000000009</v>
      </c>
      <c r="K225" s="436" t="s">
        <v>0</v>
      </c>
      <c r="L225" s="437"/>
    </row>
    <row r="226" spans="1:12" ht="25.5" x14ac:dyDescent="0.25">
      <c r="A226" s="228"/>
      <c r="B226" s="429"/>
      <c r="C226" s="389"/>
      <c r="D226" s="389"/>
      <c r="E226" s="389"/>
      <c r="F226" s="256"/>
      <c r="G226" s="430"/>
      <c r="H226" s="426" t="s">
        <v>193</v>
      </c>
      <c r="I226" s="430"/>
      <c r="J226" s="430"/>
      <c r="K226" s="389"/>
      <c r="L226" s="390"/>
    </row>
    <row r="227" spans="1:12" ht="15.75" x14ac:dyDescent="0.25">
      <c r="A227" s="228"/>
      <c r="B227" s="378" t="s">
        <v>35</v>
      </c>
      <c r="C227" s="379"/>
      <c r="D227" s="379"/>
      <c r="E227" s="380"/>
      <c r="F227" s="98" t="s">
        <v>86</v>
      </c>
      <c r="G227" s="98" t="s">
        <v>7</v>
      </c>
      <c r="H227" s="98" t="s">
        <v>39</v>
      </c>
      <c r="I227" s="98" t="s">
        <v>40</v>
      </c>
      <c r="J227" s="98" t="s">
        <v>10</v>
      </c>
      <c r="K227" s="277" t="s">
        <v>41</v>
      </c>
      <c r="L227" s="278"/>
    </row>
    <row r="228" spans="1:12" ht="15.75" x14ac:dyDescent="0.25">
      <c r="A228" s="228"/>
      <c r="B228" s="282" t="s">
        <v>160</v>
      </c>
      <c r="C228" s="283"/>
      <c r="D228" s="283"/>
      <c r="E228" s="284"/>
      <c r="F228" s="253">
        <v>210</v>
      </c>
      <c r="G228" s="197">
        <v>2.1800000000000002</v>
      </c>
      <c r="H228" s="197">
        <v>3.77</v>
      </c>
      <c r="I228" s="197">
        <v>9.8699999999999992</v>
      </c>
      <c r="J228" s="197">
        <v>82.76</v>
      </c>
      <c r="K228" s="316" t="s">
        <v>162</v>
      </c>
      <c r="L228" s="317"/>
    </row>
    <row r="229" spans="1:12" ht="15.75" x14ac:dyDescent="0.25">
      <c r="A229" s="228"/>
      <c r="B229" s="270" t="s">
        <v>161</v>
      </c>
      <c r="C229" s="271"/>
      <c r="D229" s="271"/>
      <c r="E229" s="272"/>
      <c r="F229" s="240"/>
      <c r="G229" s="188"/>
      <c r="H229" s="188"/>
      <c r="I229" s="188"/>
      <c r="J229" s="188"/>
      <c r="K229" s="319"/>
      <c r="L229" s="320"/>
    </row>
    <row r="230" spans="1:12" ht="15.75" x14ac:dyDescent="0.25">
      <c r="A230" s="228"/>
      <c r="B230" s="265" t="s">
        <v>155</v>
      </c>
      <c r="C230" s="266"/>
      <c r="D230" s="266"/>
      <c r="E230" s="267"/>
      <c r="F230" s="248">
        <v>150</v>
      </c>
      <c r="G230" s="169">
        <v>3.44</v>
      </c>
      <c r="H230" s="169">
        <v>4.5999999999999996</v>
      </c>
      <c r="I230" s="169">
        <v>32.74</v>
      </c>
      <c r="J230" s="169">
        <v>186.57</v>
      </c>
      <c r="K230" s="268" t="s">
        <v>156</v>
      </c>
      <c r="L230" s="269"/>
    </row>
    <row r="231" spans="1:12" ht="15.75" x14ac:dyDescent="0.25">
      <c r="A231" s="228"/>
      <c r="B231" s="265" t="s">
        <v>157</v>
      </c>
      <c r="C231" s="266"/>
      <c r="D231" s="266"/>
      <c r="E231" s="267"/>
      <c r="F231" s="241">
        <v>100</v>
      </c>
      <c r="G231" s="171">
        <v>17.95</v>
      </c>
      <c r="H231" s="171">
        <v>12.66</v>
      </c>
      <c r="I231" s="171">
        <v>4.8499999999999996</v>
      </c>
      <c r="J231" s="171">
        <v>205.99</v>
      </c>
      <c r="K231" s="268" t="s">
        <v>158</v>
      </c>
      <c r="L231" s="269"/>
    </row>
    <row r="232" spans="1:12" ht="15.75" x14ac:dyDescent="0.25">
      <c r="A232" s="228"/>
      <c r="B232" s="282" t="s">
        <v>159</v>
      </c>
      <c r="C232" s="283"/>
      <c r="D232" s="283"/>
      <c r="E232" s="284"/>
      <c r="F232" s="212">
        <v>60</v>
      </c>
      <c r="G232" s="164">
        <v>1.87</v>
      </c>
      <c r="H232" s="164">
        <v>5.73</v>
      </c>
      <c r="I232" s="164">
        <v>7.09</v>
      </c>
      <c r="J232" s="164">
        <v>87.7</v>
      </c>
      <c r="K232" s="316" t="s">
        <v>109</v>
      </c>
      <c r="L232" s="317"/>
    </row>
    <row r="233" spans="1:12" ht="15.75" x14ac:dyDescent="0.25">
      <c r="A233" s="228"/>
      <c r="B233" s="270" t="s">
        <v>137</v>
      </c>
      <c r="C233" s="271"/>
      <c r="D233" s="271"/>
      <c r="E233" s="272"/>
      <c r="F233" s="213"/>
      <c r="G233" s="166"/>
      <c r="H233" s="166"/>
      <c r="I233" s="166"/>
      <c r="J233" s="166"/>
      <c r="K233" s="384"/>
      <c r="L233" s="385"/>
    </row>
    <row r="234" spans="1:12" ht="15.75" x14ac:dyDescent="0.25">
      <c r="A234" s="228"/>
      <c r="B234" s="325" t="s">
        <v>124</v>
      </c>
      <c r="C234" s="285"/>
      <c r="D234" s="285"/>
      <c r="E234" s="285"/>
      <c r="F234" s="238">
        <v>200</v>
      </c>
      <c r="G234" s="74">
        <v>0.59</v>
      </c>
      <c r="H234" s="74">
        <v>0.05</v>
      </c>
      <c r="I234" s="74">
        <v>17.59</v>
      </c>
      <c r="J234" s="74">
        <v>73.95</v>
      </c>
      <c r="K234" s="268" t="s">
        <v>87</v>
      </c>
      <c r="L234" s="269"/>
    </row>
    <row r="235" spans="1:12" ht="15.75" x14ac:dyDescent="0.25">
      <c r="A235" s="228"/>
      <c r="B235" s="265" t="s">
        <v>11</v>
      </c>
      <c r="C235" s="266"/>
      <c r="D235" s="266"/>
      <c r="E235" s="267"/>
      <c r="F235" s="238">
        <v>50</v>
      </c>
      <c r="G235" s="147">
        <v>3.95</v>
      </c>
      <c r="H235" s="147">
        <v>0.5</v>
      </c>
      <c r="I235" s="147">
        <v>24.18</v>
      </c>
      <c r="J235" s="147">
        <v>118.25</v>
      </c>
      <c r="K235" s="273"/>
      <c r="L235" s="274"/>
    </row>
    <row r="236" spans="1:12" ht="16.5" thickBot="1" x14ac:dyDescent="0.3">
      <c r="A236" s="228"/>
      <c r="B236" s="262" t="s">
        <v>14</v>
      </c>
      <c r="C236" s="263"/>
      <c r="D236" s="263"/>
      <c r="E236" s="264"/>
      <c r="F236" s="252">
        <f>SUM(F228:F235)</f>
        <v>770</v>
      </c>
      <c r="G236" s="61">
        <f>SUM(G228:G235)</f>
        <v>29.98</v>
      </c>
      <c r="H236" s="61">
        <f>SUM(H228:H235)</f>
        <v>27.310000000000002</v>
      </c>
      <c r="I236" s="61">
        <f>SUM(I228:I235)</f>
        <v>96.32</v>
      </c>
      <c r="J236" s="61">
        <f>SUM(J228:J235)</f>
        <v>755.22</v>
      </c>
      <c r="K236" s="260" t="s">
        <v>0</v>
      </c>
      <c r="L236" s="261"/>
    </row>
    <row r="237" spans="1:12" ht="18.75" x14ac:dyDescent="0.3">
      <c r="A237" s="62"/>
      <c r="B237" s="251"/>
      <c r="C237" s="251"/>
      <c r="D237" s="251"/>
      <c r="E237" s="251"/>
      <c r="F237" s="251"/>
      <c r="G237" s="75"/>
      <c r="H237" s="75"/>
      <c r="I237" s="75"/>
      <c r="J237" s="75"/>
      <c r="K237" s="249"/>
      <c r="L237" s="249"/>
    </row>
    <row r="238" spans="1:12" ht="18.75" x14ac:dyDescent="0.3">
      <c r="A238" s="62"/>
      <c r="B238" s="346" t="s">
        <v>85</v>
      </c>
      <c r="C238" s="346"/>
      <c r="D238" s="346"/>
      <c r="E238" s="346"/>
      <c r="F238" s="346"/>
      <c r="G238" s="346"/>
      <c r="H238" s="346"/>
      <c r="I238" s="346"/>
      <c r="J238" s="346"/>
      <c r="K238" s="346"/>
      <c r="L238" s="346"/>
    </row>
    <row r="239" spans="1:12" ht="18.75" x14ac:dyDescent="0.3">
      <c r="A239" s="62"/>
      <c r="B239" s="346"/>
      <c r="C239" s="346"/>
      <c r="D239" s="346"/>
      <c r="E239" s="346"/>
      <c r="F239" s="346"/>
      <c r="G239" s="346"/>
      <c r="H239" s="346"/>
      <c r="I239" s="346"/>
      <c r="J239" s="346"/>
      <c r="K239" s="346"/>
      <c r="L239" s="346"/>
    </row>
    <row r="240" spans="1:12" ht="18.75" x14ac:dyDescent="0.3">
      <c r="A240" s="40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</row>
  </sheetData>
  <mergeCells count="436">
    <mergeCell ref="B238:L239"/>
    <mergeCell ref="B234:E234"/>
    <mergeCell ref="K234:L234"/>
    <mergeCell ref="B235:E235"/>
    <mergeCell ref="K235:L235"/>
    <mergeCell ref="B236:E236"/>
    <mergeCell ref="K236:L236"/>
    <mergeCell ref="B231:E231"/>
    <mergeCell ref="K231:L231"/>
    <mergeCell ref="B232:E232"/>
    <mergeCell ref="K232:L232"/>
    <mergeCell ref="B233:E233"/>
    <mergeCell ref="K233:L233"/>
    <mergeCell ref="B228:E228"/>
    <mergeCell ref="K228:L228"/>
    <mergeCell ref="B229:E229"/>
    <mergeCell ref="K229:L229"/>
    <mergeCell ref="B230:E230"/>
    <mergeCell ref="K230:L230"/>
    <mergeCell ref="B225:E225"/>
    <mergeCell ref="K225:L225"/>
    <mergeCell ref="B226:E226"/>
    <mergeCell ref="K226:L226"/>
    <mergeCell ref="B227:E227"/>
    <mergeCell ref="K227:L227"/>
    <mergeCell ref="B222:E222"/>
    <mergeCell ref="K222:L222"/>
    <mergeCell ref="B223:E223"/>
    <mergeCell ref="K223:L223"/>
    <mergeCell ref="B224:E224"/>
    <mergeCell ref="K224:L224"/>
    <mergeCell ref="B219:E219"/>
    <mergeCell ref="G219:J219"/>
    <mergeCell ref="K219:L219"/>
    <mergeCell ref="B220:E220"/>
    <mergeCell ref="K220:L220"/>
    <mergeCell ref="B221:E221"/>
    <mergeCell ref="K221:L221"/>
    <mergeCell ref="B214:E214"/>
    <mergeCell ref="K214:L214"/>
    <mergeCell ref="B215:E215"/>
    <mergeCell ref="K215:L215"/>
    <mergeCell ref="B217:K217"/>
    <mergeCell ref="B218:E218"/>
    <mergeCell ref="K218:L218"/>
    <mergeCell ref="B211:E211"/>
    <mergeCell ref="K211:L211"/>
    <mergeCell ref="B212:E212"/>
    <mergeCell ref="K212:L212"/>
    <mergeCell ref="B213:E213"/>
    <mergeCell ref="K213:L213"/>
    <mergeCell ref="B208:E208"/>
    <mergeCell ref="K208:L208"/>
    <mergeCell ref="B209:E209"/>
    <mergeCell ref="K209:L209"/>
    <mergeCell ref="B210:E210"/>
    <mergeCell ref="K210:L210"/>
    <mergeCell ref="B205:E205"/>
    <mergeCell ref="K205:L205"/>
    <mergeCell ref="B206:E206"/>
    <mergeCell ref="K206:L206"/>
    <mergeCell ref="B207:E207"/>
    <mergeCell ref="K207:L207"/>
    <mergeCell ref="B202:E202"/>
    <mergeCell ref="K202:L202"/>
    <mergeCell ref="B203:E203"/>
    <mergeCell ref="K203:L203"/>
    <mergeCell ref="B204:E204"/>
    <mergeCell ref="K204:L204"/>
    <mergeCell ref="B199:E199"/>
    <mergeCell ref="K199:L199"/>
    <mergeCell ref="B200:E200"/>
    <mergeCell ref="K200:L200"/>
    <mergeCell ref="B201:E201"/>
    <mergeCell ref="K201:L201"/>
    <mergeCell ref="B196:E196"/>
    <mergeCell ref="K196:L196"/>
    <mergeCell ref="B197:E197"/>
    <mergeCell ref="K197:L197"/>
    <mergeCell ref="B198:E198"/>
    <mergeCell ref="K198:L198"/>
    <mergeCell ref="B193:K193"/>
    <mergeCell ref="B194:E194"/>
    <mergeCell ref="G194:J194"/>
    <mergeCell ref="K194:L194"/>
    <mergeCell ref="B195:E195"/>
    <mergeCell ref="K195:L195"/>
    <mergeCell ref="B189:E189"/>
    <mergeCell ref="K189:L189"/>
    <mergeCell ref="B190:E190"/>
    <mergeCell ref="K190:L190"/>
    <mergeCell ref="B191:E191"/>
    <mergeCell ref="K191:L191"/>
    <mergeCell ref="B186:E186"/>
    <mergeCell ref="K186:L186"/>
    <mergeCell ref="B187:E187"/>
    <mergeCell ref="K187:L187"/>
    <mergeCell ref="B188:E188"/>
    <mergeCell ref="K188:L188"/>
    <mergeCell ref="B183:E183"/>
    <mergeCell ref="K183:L183"/>
    <mergeCell ref="B184:E184"/>
    <mergeCell ref="K184:L184"/>
    <mergeCell ref="B185:E185"/>
    <mergeCell ref="K185:L185"/>
    <mergeCell ref="B180:E180"/>
    <mergeCell ref="K180:L180"/>
    <mergeCell ref="B181:E181"/>
    <mergeCell ref="K181:L181"/>
    <mergeCell ref="B182:E182"/>
    <mergeCell ref="K182:L182"/>
    <mergeCell ref="B177:E177"/>
    <mergeCell ref="K177:L177"/>
    <mergeCell ref="B178:E178"/>
    <mergeCell ref="K178:L178"/>
    <mergeCell ref="B179:E179"/>
    <mergeCell ref="K179:L179"/>
    <mergeCell ref="B174:E174"/>
    <mergeCell ref="K174:L174"/>
    <mergeCell ref="B175:E175"/>
    <mergeCell ref="K175:L175"/>
    <mergeCell ref="B176:E176"/>
    <mergeCell ref="K176:L176"/>
    <mergeCell ref="B171:K171"/>
    <mergeCell ref="B172:E172"/>
    <mergeCell ref="G172:J172"/>
    <mergeCell ref="K172:L172"/>
    <mergeCell ref="B173:E173"/>
    <mergeCell ref="K173:L173"/>
    <mergeCell ref="B167:E167"/>
    <mergeCell ref="K167:L167"/>
    <mergeCell ref="B168:E168"/>
    <mergeCell ref="K168:L168"/>
    <mergeCell ref="B169:E169"/>
    <mergeCell ref="K169:L169"/>
    <mergeCell ref="B163:E163"/>
    <mergeCell ref="B164:E164"/>
    <mergeCell ref="K164:L164"/>
    <mergeCell ref="B165:E165"/>
    <mergeCell ref="K165:L165"/>
    <mergeCell ref="B166:E166"/>
    <mergeCell ref="K166:L166"/>
    <mergeCell ref="B160:E160"/>
    <mergeCell ref="K160:L160"/>
    <mergeCell ref="B161:E161"/>
    <mergeCell ref="K161:L161"/>
    <mergeCell ref="B162:E162"/>
    <mergeCell ref="K162:L162"/>
    <mergeCell ref="B157:E157"/>
    <mergeCell ref="K157:L157"/>
    <mergeCell ref="B158:E158"/>
    <mergeCell ref="K158:L158"/>
    <mergeCell ref="B159:E159"/>
    <mergeCell ref="K159:L159"/>
    <mergeCell ref="B154:E154"/>
    <mergeCell ref="K154:L154"/>
    <mergeCell ref="B155:E155"/>
    <mergeCell ref="K155:L155"/>
    <mergeCell ref="B156:E156"/>
    <mergeCell ref="K156:L156"/>
    <mergeCell ref="B151:E151"/>
    <mergeCell ref="K151:L151"/>
    <mergeCell ref="B152:E152"/>
    <mergeCell ref="K152:L152"/>
    <mergeCell ref="B153:E153"/>
    <mergeCell ref="K153:L153"/>
    <mergeCell ref="B148:K148"/>
    <mergeCell ref="B149:E149"/>
    <mergeCell ref="G149:J149"/>
    <mergeCell ref="K149:L149"/>
    <mergeCell ref="B150:E150"/>
    <mergeCell ref="K150:L150"/>
    <mergeCell ref="B144:E144"/>
    <mergeCell ref="K144:L144"/>
    <mergeCell ref="B145:E145"/>
    <mergeCell ref="K145:L145"/>
    <mergeCell ref="B146:E146"/>
    <mergeCell ref="K146:L146"/>
    <mergeCell ref="B141:E141"/>
    <mergeCell ref="K141:L141"/>
    <mergeCell ref="B142:E142"/>
    <mergeCell ref="K142:L142"/>
    <mergeCell ref="B143:E143"/>
    <mergeCell ref="K143:L143"/>
    <mergeCell ref="B138:E138"/>
    <mergeCell ref="K138:L138"/>
    <mergeCell ref="B139:E139"/>
    <mergeCell ref="K139:L139"/>
    <mergeCell ref="B140:E140"/>
    <mergeCell ref="K140:L140"/>
    <mergeCell ref="B135:E135"/>
    <mergeCell ref="K135:L135"/>
    <mergeCell ref="B136:E136"/>
    <mergeCell ref="K136:L136"/>
    <mergeCell ref="B137:E137"/>
    <mergeCell ref="K137:L137"/>
    <mergeCell ref="B132:E132"/>
    <mergeCell ref="K132:L132"/>
    <mergeCell ref="B133:E133"/>
    <mergeCell ref="K133:L133"/>
    <mergeCell ref="B134:E134"/>
    <mergeCell ref="K134:L134"/>
    <mergeCell ref="B129:E129"/>
    <mergeCell ref="K129:L129"/>
    <mergeCell ref="B130:E130"/>
    <mergeCell ref="K130:L130"/>
    <mergeCell ref="B131:E131"/>
    <mergeCell ref="K131:L131"/>
    <mergeCell ref="B126:E126"/>
    <mergeCell ref="K126:L126"/>
    <mergeCell ref="B127:E127"/>
    <mergeCell ref="K127:L127"/>
    <mergeCell ref="B128:E128"/>
    <mergeCell ref="K128:L128"/>
    <mergeCell ref="B114:E114"/>
    <mergeCell ref="K114:L114"/>
    <mergeCell ref="B120:K120"/>
    <mergeCell ref="B124:K124"/>
    <mergeCell ref="B125:E125"/>
    <mergeCell ref="G125:J125"/>
    <mergeCell ref="K125:L125"/>
    <mergeCell ref="B111:E111"/>
    <mergeCell ref="K111:L111"/>
    <mergeCell ref="B112:E112"/>
    <mergeCell ref="K112:L112"/>
    <mergeCell ref="B113:E113"/>
    <mergeCell ref="K113:L113"/>
    <mergeCell ref="B108:E108"/>
    <mergeCell ref="K108:L108"/>
    <mergeCell ref="B109:E109"/>
    <mergeCell ref="K109:L109"/>
    <mergeCell ref="B110:E110"/>
    <mergeCell ref="K110:L110"/>
    <mergeCell ref="B105:E105"/>
    <mergeCell ref="K105:L105"/>
    <mergeCell ref="B106:E106"/>
    <mergeCell ref="K106:L106"/>
    <mergeCell ref="B107:E107"/>
    <mergeCell ref="K107:L107"/>
    <mergeCell ref="B102:E102"/>
    <mergeCell ref="K102:L102"/>
    <mergeCell ref="B103:E103"/>
    <mergeCell ref="K103:L103"/>
    <mergeCell ref="B104:E104"/>
    <mergeCell ref="K104:L104"/>
    <mergeCell ref="B99:E99"/>
    <mergeCell ref="K99:L99"/>
    <mergeCell ref="B100:E100"/>
    <mergeCell ref="K100:L100"/>
    <mergeCell ref="B101:E101"/>
    <mergeCell ref="K101:L101"/>
    <mergeCell ref="B96:E96"/>
    <mergeCell ref="K96:L96"/>
    <mergeCell ref="B97:E97"/>
    <mergeCell ref="K97:L97"/>
    <mergeCell ref="B98:E98"/>
    <mergeCell ref="K98:L98"/>
    <mergeCell ref="B92:E92"/>
    <mergeCell ref="K92:L92"/>
    <mergeCell ref="B94:K94"/>
    <mergeCell ref="B95:E95"/>
    <mergeCell ref="G95:J95"/>
    <mergeCell ref="K95:L95"/>
    <mergeCell ref="B89:E89"/>
    <mergeCell ref="K89:L89"/>
    <mergeCell ref="B90:E90"/>
    <mergeCell ref="K90:L90"/>
    <mergeCell ref="B91:E91"/>
    <mergeCell ref="K91:L91"/>
    <mergeCell ref="B86:E86"/>
    <mergeCell ref="K86:L86"/>
    <mergeCell ref="B87:E87"/>
    <mergeCell ref="K87:L87"/>
    <mergeCell ref="B88:E88"/>
    <mergeCell ref="K88:L88"/>
    <mergeCell ref="B82:E82"/>
    <mergeCell ref="K82:L82"/>
    <mergeCell ref="B83:E83"/>
    <mergeCell ref="B84:E84"/>
    <mergeCell ref="K84:L84"/>
    <mergeCell ref="B85:E85"/>
    <mergeCell ref="K85:L85"/>
    <mergeCell ref="B79:E79"/>
    <mergeCell ref="K79:L79"/>
    <mergeCell ref="B80:E80"/>
    <mergeCell ref="K80:L80"/>
    <mergeCell ref="B81:E81"/>
    <mergeCell ref="K81:L81"/>
    <mergeCell ref="B76:E76"/>
    <mergeCell ref="K76:L76"/>
    <mergeCell ref="B77:E77"/>
    <mergeCell ref="K77:L77"/>
    <mergeCell ref="B78:E78"/>
    <mergeCell ref="K78:L78"/>
    <mergeCell ref="B71:E71"/>
    <mergeCell ref="K71:L71"/>
    <mergeCell ref="B72:E72"/>
    <mergeCell ref="K72:L72"/>
    <mergeCell ref="B74:K74"/>
    <mergeCell ref="B75:E75"/>
    <mergeCell ref="G75:J75"/>
    <mergeCell ref="K75:L75"/>
    <mergeCell ref="B68:E68"/>
    <mergeCell ref="K68:L68"/>
    <mergeCell ref="B69:E69"/>
    <mergeCell ref="K69:L69"/>
    <mergeCell ref="B70:E70"/>
    <mergeCell ref="K70:L70"/>
    <mergeCell ref="B65:E65"/>
    <mergeCell ref="K65:L65"/>
    <mergeCell ref="B66:E66"/>
    <mergeCell ref="K66:L66"/>
    <mergeCell ref="B67:E67"/>
    <mergeCell ref="K67:L67"/>
    <mergeCell ref="B62:E62"/>
    <mergeCell ref="K62:L62"/>
    <mergeCell ref="B63:E63"/>
    <mergeCell ref="K63:L63"/>
    <mergeCell ref="B64:E64"/>
    <mergeCell ref="K64:L64"/>
    <mergeCell ref="B59:E59"/>
    <mergeCell ref="K59:L59"/>
    <mergeCell ref="B60:E60"/>
    <mergeCell ref="K60:L60"/>
    <mergeCell ref="B61:E61"/>
    <mergeCell ref="K61:L61"/>
    <mergeCell ref="B56:E56"/>
    <mergeCell ref="K56:L56"/>
    <mergeCell ref="B57:E57"/>
    <mergeCell ref="K57:L57"/>
    <mergeCell ref="B58:E58"/>
    <mergeCell ref="K58:L58"/>
    <mergeCell ref="B53:E53"/>
    <mergeCell ref="K53:L53"/>
    <mergeCell ref="B54:E54"/>
    <mergeCell ref="K54:L54"/>
    <mergeCell ref="B55:E55"/>
    <mergeCell ref="K55:L55"/>
    <mergeCell ref="B50:K50"/>
    <mergeCell ref="B51:E51"/>
    <mergeCell ref="G51:J51"/>
    <mergeCell ref="K51:L51"/>
    <mergeCell ref="B52:E52"/>
    <mergeCell ref="K52:L52"/>
    <mergeCell ref="B46:E46"/>
    <mergeCell ref="K46:L46"/>
    <mergeCell ref="B47:E47"/>
    <mergeCell ref="K47:L47"/>
    <mergeCell ref="B48:E48"/>
    <mergeCell ref="K48:L48"/>
    <mergeCell ref="B43:E43"/>
    <mergeCell ref="K43:L43"/>
    <mergeCell ref="B44:E44"/>
    <mergeCell ref="K44:L44"/>
    <mergeCell ref="B45:E45"/>
    <mergeCell ref="K45:L45"/>
    <mergeCell ref="B40:E40"/>
    <mergeCell ref="K40:L40"/>
    <mergeCell ref="B41:E41"/>
    <mergeCell ref="K41:L41"/>
    <mergeCell ref="B42:E42"/>
    <mergeCell ref="K42:L42"/>
    <mergeCell ref="B36:E36"/>
    <mergeCell ref="B37:E37"/>
    <mergeCell ref="K37:L37"/>
    <mergeCell ref="B38:E38"/>
    <mergeCell ref="K38:L38"/>
    <mergeCell ref="B39:E39"/>
    <mergeCell ref="K39:L39"/>
    <mergeCell ref="B33:E33"/>
    <mergeCell ref="K33:L33"/>
    <mergeCell ref="B34:E34"/>
    <mergeCell ref="K34:L34"/>
    <mergeCell ref="B35:E35"/>
    <mergeCell ref="K35:L35"/>
    <mergeCell ref="B30:E30"/>
    <mergeCell ref="K30:L30"/>
    <mergeCell ref="B31:E31"/>
    <mergeCell ref="K31:L31"/>
    <mergeCell ref="B32:E32"/>
    <mergeCell ref="K32:L32"/>
    <mergeCell ref="B27:K27"/>
    <mergeCell ref="B28:E28"/>
    <mergeCell ref="G28:J28"/>
    <mergeCell ref="K28:L28"/>
    <mergeCell ref="B29:E29"/>
    <mergeCell ref="K29:L29"/>
    <mergeCell ref="B23:E23"/>
    <mergeCell ref="K23:L23"/>
    <mergeCell ref="B24:E24"/>
    <mergeCell ref="K24:L24"/>
    <mergeCell ref="B25:E25"/>
    <mergeCell ref="K25:L25"/>
    <mergeCell ref="B20:E20"/>
    <mergeCell ref="K20:L20"/>
    <mergeCell ref="B21:E21"/>
    <mergeCell ref="K21:L21"/>
    <mergeCell ref="B22:E22"/>
    <mergeCell ref="K22:L22"/>
    <mergeCell ref="B17:E17"/>
    <mergeCell ref="K17:L17"/>
    <mergeCell ref="B18:E18"/>
    <mergeCell ref="K18:L18"/>
    <mergeCell ref="B19:E19"/>
    <mergeCell ref="K19:L19"/>
    <mergeCell ref="B14:E14"/>
    <mergeCell ref="K14:L14"/>
    <mergeCell ref="B15:E15"/>
    <mergeCell ref="K15:L15"/>
    <mergeCell ref="B16:E16"/>
    <mergeCell ref="K16:L16"/>
    <mergeCell ref="B11:E11"/>
    <mergeCell ref="K11:L11"/>
    <mergeCell ref="B12:E12"/>
    <mergeCell ref="K12:L12"/>
    <mergeCell ref="B13:E13"/>
    <mergeCell ref="K13:L13"/>
    <mergeCell ref="B8:E8"/>
    <mergeCell ref="K8:L8"/>
    <mergeCell ref="B9:E9"/>
    <mergeCell ref="K9:L9"/>
    <mergeCell ref="B10:E10"/>
    <mergeCell ref="K10:L10"/>
    <mergeCell ref="B5:E5"/>
    <mergeCell ref="G5:J5"/>
    <mergeCell ref="K5:L5"/>
    <mergeCell ref="B6:E6"/>
    <mergeCell ref="K6:L6"/>
    <mergeCell ref="B7:E7"/>
    <mergeCell ref="K7:L7"/>
    <mergeCell ref="B1:K1"/>
    <mergeCell ref="B2:K2"/>
    <mergeCell ref="B3:E3"/>
    <mergeCell ref="K3:L3"/>
    <mergeCell ref="B4:E4"/>
    <mergeCell ref="K4:L4"/>
  </mergeCells>
  <pageMargins left="0.7" right="0.7" top="0.75" bottom="0.75" header="0.3" footer="0.3"/>
  <pageSetup paperSize="9" scale="62" orientation="portrait" r:id="rId1"/>
  <rowBreaks count="3" manualBreakCount="3">
    <brk id="49" max="16383" man="1"/>
    <brk id="116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Меню 1-4</vt:lpstr>
      <vt:lpstr>Меню ГПД</vt:lpstr>
      <vt:lpstr>Меню 5-11 кл.</vt:lpstr>
      <vt:lpstr>Меню ГПД платное</vt:lpstr>
      <vt:lpstr>Меню лагерь</vt:lpstr>
      <vt:lpstr>'Меню 1-4'!Область_печати</vt:lpstr>
      <vt:lpstr>'Меню ГПД'!Область_печати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2025-05-06T06:05:22Z</dcterms:modified>
</cp:coreProperties>
</file>